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220" tabRatio="59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Titles" localSheetId="0">'Sheet1'!$1:$4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<sst xmlns="http://schemas.openxmlformats.org/spreadsheetml/2006/main" count="763" uniqueCount="192">
  <si>
    <t>永嘉二职班主任评估量分表</t>
  </si>
  <si>
    <t>班级</t>
  </si>
  <si>
    <t>班主任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</si>
  <si>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</si>
  <si>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</si>
  <si>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</si>
  <si>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</si>
  <si>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</si>
  <si>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</si>
  <si>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</si>
  <si>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</si>
  <si>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</si>
  <si>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</si>
  <si>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</si>
  <si>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</si>
  <si>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</si>
  <si>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</si>
  <si>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</si>
  <si>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</si>
  <si>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</si>
  <si>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</si>
  <si>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</si>
  <si>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</si>
  <si>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二十一</t>
  </si>
  <si>
    <t>二十二</t>
  </si>
  <si>
    <t>二十三</t>
  </si>
  <si>
    <t>总分</t>
  </si>
  <si>
    <t>考核组评分</t>
  </si>
  <si>
    <t>管理成效</t>
  </si>
  <si>
    <t>计划总结</t>
  </si>
  <si>
    <t>班会课</t>
  </si>
  <si>
    <t>活动组织</t>
  </si>
  <si>
    <t>班集体建设</t>
  </si>
  <si>
    <t>德育论文</t>
  </si>
  <si>
    <t>值周管理</t>
  </si>
  <si>
    <t>班主任会议</t>
  </si>
  <si>
    <t>出勤签到</t>
  </si>
  <si>
    <t>周记批改</t>
  </si>
  <si>
    <t>家访</t>
  </si>
  <si>
    <t>后进生转化</t>
  </si>
  <si>
    <t>材料上交</t>
  </si>
  <si>
    <t>黑板报</t>
  </si>
  <si>
    <t>六项竞赛</t>
  </si>
  <si>
    <t>德育获奖</t>
  </si>
  <si>
    <t>学生仪表</t>
  </si>
  <si>
    <t>卫生保洁</t>
  </si>
  <si>
    <t>宿舍管理</t>
  </si>
  <si>
    <t>公物保护</t>
  </si>
  <si>
    <t>两操管理</t>
  </si>
  <si>
    <t>附加减分</t>
  </si>
  <si>
    <t>10分</t>
  </si>
  <si>
    <t>2分</t>
  </si>
  <si>
    <t>3分</t>
  </si>
  <si>
    <t>5分</t>
  </si>
  <si>
    <t>15分</t>
  </si>
  <si>
    <t>4分</t>
  </si>
  <si>
    <t>100分</t>
  </si>
  <si>
    <t>11财（1）</t>
  </si>
  <si>
    <t>吴飞荣</t>
  </si>
  <si>
    <t>11财（2）</t>
  </si>
  <si>
    <t>韩飞</t>
  </si>
  <si>
    <t>11财（3）</t>
  </si>
  <si>
    <t>南菲菲</t>
  </si>
  <si>
    <t>11电子</t>
  </si>
  <si>
    <t>李群</t>
  </si>
  <si>
    <t>11计旅</t>
  </si>
  <si>
    <t>赵小秋</t>
  </si>
  <si>
    <t>11商服</t>
  </si>
  <si>
    <t>汤颖颖</t>
  </si>
  <si>
    <t>12财（1）</t>
  </si>
  <si>
    <t>林美丽</t>
  </si>
  <si>
    <t>12财（2）</t>
  </si>
  <si>
    <t>陈小平</t>
  </si>
  <si>
    <t>12财（3）</t>
  </si>
  <si>
    <t>姜聪聪</t>
  </si>
  <si>
    <t>12财（4）</t>
  </si>
  <si>
    <t>蒋孙晓</t>
  </si>
  <si>
    <t>12财（5）</t>
  </si>
  <si>
    <t>麻晓丽</t>
  </si>
  <si>
    <t>12财（6）</t>
  </si>
  <si>
    <t>计团慧</t>
  </si>
  <si>
    <t>12超（1）</t>
  </si>
  <si>
    <t>徐央央</t>
  </si>
  <si>
    <t>12超（2）</t>
  </si>
  <si>
    <t>朱荪蕾</t>
  </si>
  <si>
    <t>12电商（1）</t>
  </si>
  <si>
    <t>汪海鸟</t>
  </si>
  <si>
    <t>12电商（2）</t>
  </si>
  <si>
    <t>单秀萍</t>
  </si>
  <si>
    <t>12电子（1）</t>
  </si>
  <si>
    <t>吕策</t>
  </si>
  <si>
    <t>12电子（2）</t>
  </si>
  <si>
    <t>邵建宏</t>
  </si>
  <si>
    <t>12电子（3）</t>
  </si>
  <si>
    <t>胡文其</t>
  </si>
  <si>
    <t>12服装</t>
  </si>
  <si>
    <t>虞芍莉</t>
  </si>
  <si>
    <t>12机电</t>
  </si>
  <si>
    <t>刘雪山</t>
  </si>
  <si>
    <t>12计算机</t>
  </si>
  <si>
    <t>胡龙</t>
  </si>
  <si>
    <t>12旅游</t>
  </si>
  <si>
    <t>周培蕾</t>
  </si>
  <si>
    <t>12烹饪</t>
  </si>
  <si>
    <t>谷作鹏</t>
  </si>
  <si>
    <t>13财（1）</t>
  </si>
  <si>
    <t>贾秀丹</t>
  </si>
  <si>
    <t>13财（2）</t>
  </si>
  <si>
    <t>陈杨柳</t>
  </si>
  <si>
    <t>13财（3）</t>
  </si>
  <si>
    <t>罗建群</t>
  </si>
  <si>
    <t>13财（4）</t>
  </si>
  <si>
    <t>刘建广</t>
  </si>
  <si>
    <t>13财（5）</t>
  </si>
  <si>
    <t>周文相</t>
  </si>
  <si>
    <t>13超（1）</t>
  </si>
  <si>
    <t>夏若</t>
  </si>
  <si>
    <t>13超（2）</t>
  </si>
  <si>
    <t>吴恩慈</t>
  </si>
  <si>
    <t>13电商（1）</t>
  </si>
  <si>
    <t>王晓慧</t>
  </si>
  <si>
    <t>13电商（2）</t>
  </si>
  <si>
    <t>谢佩佩</t>
  </si>
  <si>
    <t>13电子（1）</t>
  </si>
  <si>
    <t>李芍群</t>
  </si>
  <si>
    <t>13电子（2）</t>
  </si>
  <si>
    <t>王倩</t>
  </si>
  <si>
    <t>13电子（3）</t>
  </si>
  <si>
    <t>徐同德</t>
  </si>
  <si>
    <t>13电子（4）</t>
  </si>
  <si>
    <t>郑纯纯</t>
  </si>
  <si>
    <t>13服装（1）</t>
  </si>
  <si>
    <t>林嘉琪</t>
  </si>
  <si>
    <t>13服装（2）</t>
  </si>
  <si>
    <t>刘品</t>
  </si>
  <si>
    <t>13机电</t>
  </si>
  <si>
    <t>孙朝龙</t>
  </si>
  <si>
    <t>13计（1）</t>
  </si>
  <si>
    <t>孙川巨</t>
  </si>
  <si>
    <t>13计（2）</t>
  </si>
  <si>
    <t>汪丽丽</t>
  </si>
  <si>
    <t>13计（3）</t>
  </si>
  <si>
    <t>杨伟宇</t>
  </si>
  <si>
    <t>13旅（1）</t>
  </si>
  <si>
    <t>金双双</t>
  </si>
  <si>
    <t>13旅（2）</t>
  </si>
  <si>
    <t>黄鹂</t>
  </si>
  <si>
    <t>眼保健操情况</t>
  </si>
  <si>
    <t>2013年度第一学期永嘉二职班主任评估量分表</t>
  </si>
  <si>
    <t>邵晓荷</t>
  </si>
  <si>
    <t>周芳</t>
  </si>
  <si>
    <t>郑颖环</t>
  </si>
  <si>
    <t>考核组</t>
  </si>
  <si>
    <t>这访</t>
  </si>
  <si>
    <t>卫生保洁保护</t>
  </si>
  <si>
    <t>公物保护两操管理</t>
  </si>
  <si>
    <t>附加分</t>
  </si>
  <si>
    <t>12成财（1）</t>
  </si>
  <si>
    <t>郑丽娜</t>
  </si>
  <si>
    <t>12成财（2）</t>
  </si>
  <si>
    <t>汤活爽</t>
  </si>
  <si>
    <t>12成电商</t>
  </si>
  <si>
    <t>周太相</t>
  </si>
  <si>
    <t>13成财会</t>
  </si>
  <si>
    <t>邵晓珍</t>
  </si>
  <si>
    <t>13成电商</t>
  </si>
  <si>
    <t>季佳璇</t>
  </si>
  <si>
    <t>13成机电</t>
  </si>
  <si>
    <t>戴玲燕</t>
  </si>
  <si>
    <t>13成旅游</t>
  </si>
  <si>
    <t>谢丽莉</t>
  </si>
  <si>
    <t>3月</t>
  </si>
  <si>
    <t>4月</t>
  </si>
  <si>
    <t>违纪</t>
  </si>
  <si>
    <t>流生</t>
  </si>
  <si>
    <t>总计</t>
  </si>
  <si>
    <t>未计流生加减分</t>
  </si>
  <si>
    <t>一等</t>
  </si>
  <si>
    <t>二等</t>
  </si>
  <si>
    <t>三等</t>
  </si>
  <si>
    <t>二等</t>
  </si>
  <si>
    <t>三等</t>
  </si>
  <si>
    <t>不评</t>
  </si>
  <si>
    <t>等级</t>
  </si>
  <si>
    <t>11财4</t>
  </si>
  <si>
    <t>陈建</t>
  </si>
  <si>
    <t>11电子2</t>
  </si>
  <si>
    <t>11电商2</t>
  </si>
  <si>
    <t>11旅游</t>
  </si>
  <si>
    <t>实习</t>
  </si>
  <si>
    <t>500元</t>
  </si>
  <si>
    <t>500元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</si>
</sst>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9">
    <font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2" borderId="7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0" fillId="0" borderId="3" xfId="0" applyFill="1" applyBorder="1" applyAlignment="1">
      <alignment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3" xfId="0" applyBorder="1" applyAlignment="1">
      <alignment/>
    </xf>
    <xf numFmtId="0" fontId="5" fillId="0" borderId="3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 vertical="center"/>
    </xf>
    <xf numFmtId="0" fontId="5" fillId="2" borderId="16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3" xfId="0" applyFill="1" applyBorder="1" applyAlignment="1">
      <alignment/>
    </xf>
    <xf numFmtId="0" fontId="2" fillId="0" borderId="2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16" applyFont="1" applyBorder="1" applyAlignment="1">
      <alignment horizontal="center" vertical="center" wrapText="1"/>
      <protection/>
    </xf>
    <xf numFmtId="0" fontId="1" fillId="0" borderId="3" xfId="17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常规_Sheet2" xfId="16"/>
    <cellStyle name="常规_Sheet2_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workbookViewId="0" topLeftCell="A1">
      <pane ySplit="4" topLeftCell="BM41" activePane="bottomLeft" state="frozen"/>
      <selection pane="topLeft" activeCell="A1" sqref="A1"/>
      <selection pane="bottomLeft" activeCell="J60" sqref="J60"/>
    </sheetView>
  </sheetViews>
  <sheetFormatPr defaultColWidth="9.00390625" defaultRowHeight="14.25"/>
  <cols>
    <col min="1" max="1" width="9.375" style="0" customWidth="1"/>
    <col min="2" max="2" width="7.625" style="0" customWidth="1"/>
    <col min="3" max="3" width="5.00390625" style="101" customWidth="1"/>
    <col min="4" max="4" width="4.875" style="102" customWidth="1"/>
    <col min="5" max="5" width="4.375" style="74" customWidth="1"/>
    <col min="6" max="6" width="3.875" style="75" customWidth="1"/>
    <col min="7" max="7" width="4.375" style="74" customWidth="1"/>
    <col min="8" max="8" width="5.125" style="75" customWidth="1"/>
    <col min="9" max="9" width="4.50390625" style="74" customWidth="1"/>
    <col min="10" max="10" width="4.625" style="75" customWidth="1"/>
    <col min="11" max="11" width="4.75390625" style="74" customWidth="1"/>
    <col min="12" max="12" width="5.50390625" style="75" customWidth="1"/>
    <col min="13" max="13" width="4.125" style="74" customWidth="1"/>
    <col min="14" max="14" width="4.625" style="75" customWidth="1"/>
    <col min="15" max="15" width="4.25390625" style="74" customWidth="1"/>
    <col min="16" max="16" width="4.625" style="75" customWidth="1"/>
    <col min="17" max="17" width="5.125" style="74" customWidth="1"/>
    <col min="18" max="18" width="4.75390625" style="75" customWidth="1"/>
    <col min="19" max="19" width="4.875" style="74" customWidth="1"/>
    <col min="20" max="20" width="4.375" style="75" customWidth="1"/>
    <col min="21" max="21" width="4.25390625" style="74" customWidth="1"/>
    <col min="22" max="22" width="5.00390625" style="75" customWidth="1"/>
    <col min="23" max="23" width="4.875" style="74" customWidth="1"/>
    <col min="24" max="24" width="4.375" style="75" customWidth="1"/>
    <col min="25" max="25" width="4.75390625" style="74" customWidth="1"/>
    <col min="26" max="26" width="5.50390625" style="75" customWidth="1"/>
    <col min="27" max="27" width="5.625" style="75" customWidth="1"/>
  </cols>
  <sheetData>
    <row r="1" spans="1:27" ht="20.25" customHeight="1">
      <c r="A1" s="103" t="s">
        <v>0</v>
      </c>
      <c r="B1" s="103"/>
      <c r="C1" s="104"/>
      <c r="D1" s="105"/>
      <c r="E1" s="104"/>
      <c r="F1" s="105"/>
      <c r="G1" s="104"/>
      <c r="H1" s="105"/>
      <c r="I1" s="104"/>
      <c r="J1" s="105"/>
      <c r="K1" s="104"/>
      <c r="L1" s="105"/>
      <c r="M1" s="104"/>
      <c r="N1" s="105"/>
      <c r="O1" s="104"/>
      <c r="P1" s="105"/>
      <c r="Q1" s="104"/>
      <c r="R1" s="105"/>
      <c r="S1" s="104"/>
      <c r="T1" s="105"/>
      <c r="U1" s="104"/>
      <c r="V1" s="105"/>
      <c r="W1" s="104"/>
      <c r="X1" s="105"/>
      <c r="Y1" s="104"/>
      <c r="Z1" s="118"/>
      <c r="AA1" s="114"/>
    </row>
    <row r="2" spans="1:28" ht="22.5">
      <c r="A2" s="106" t="s">
        <v>1</v>
      </c>
      <c r="B2" s="106" t="s">
        <v>2</v>
      </c>
      <c r="C2" s="95" t="s">
        <v>3</v>
      </c>
      <c r="D2" s="96" t="s">
        <v>4</v>
      </c>
      <c r="E2" s="78" t="s">
        <v>5</v>
      </c>
      <c r="F2" s="77" t="s">
        <v>6</v>
      </c>
      <c r="G2" s="78" t="s">
        <v>7</v>
      </c>
      <c r="H2" s="77" t="s">
        <v>8</v>
      </c>
      <c r="I2" s="78" t="s">
        <v>9</v>
      </c>
      <c r="J2" s="77" t="s">
        <v>10</v>
      </c>
      <c r="K2" s="78" t="s">
        <v>11</v>
      </c>
      <c r="L2" s="77" t="s">
        <v>12</v>
      </c>
      <c r="M2" s="76" t="s">
        <v>13</v>
      </c>
      <c r="N2" s="77" t="s">
        <v>14</v>
      </c>
      <c r="O2" s="78" t="s">
        <v>15</v>
      </c>
      <c r="P2" s="77" t="s">
        <v>16</v>
      </c>
      <c r="Q2" s="78" t="s">
        <v>17</v>
      </c>
      <c r="R2" s="77" t="s">
        <v>18</v>
      </c>
      <c r="S2" s="78" t="s">
        <v>19</v>
      </c>
      <c r="T2" s="77" t="s">
        <v>20</v>
      </c>
      <c r="U2" s="78" t="s">
        <v>21</v>
      </c>
      <c r="V2" s="77" t="s">
        <v>22</v>
      </c>
      <c r="W2" s="78" t="s">
        <v>23</v>
      </c>
      <c r="X2" s="77" t="s">
        <v>24</v>
      </c>
      <c r="Y2" s="116" t="s">
        <v>25</v>
      </c>
      <c r="Z2" s="119" t="s">
        <v>26</v>
      </c>
      <c r="AA2" s="119" t="s">
        <v>183</v>
      </c>
      <c r="AB2" s="94" t="s">
        <v>176</v>
      </c>
    </row>
    <row r="3" spans="1:27" ht="18">
      <c r="A3" s="107"/>
      <c r="B3" s="107"/>
      <c r="C3" s="97" t="s">
        <v>27</v>
      </c>
      <c r="D3" s="98" t="s">
        <v>28</v>
      </c>
      <c r="E3" s="81" t="s">
        <v>29</v>
      </c>
      <c r="F3" s="80" t="s">
        <v>30</v>
      </c>
      <c r="G3" s="81" t="s">
        <v>31</v>
      </c>
      <c r="H3" s="80" t="s">
        <v>32</v>
      </c>
      <c r="I3" s="81" t="s">
        <v>33</v>
      </c>
      <c r="J3" s="80" t="s">
        <v>34</v>
      </c>
      <c r="K3" s="81" t="s">
        <v>35</v>
      </c>
      <c r="L3" s="83" t="s">
        <v>36</v>
      </c>
      <c r="M3" s="81" t="s">
        <v>37</v>
      </c>
      <c r="N3" s="84" t="s">
        <v>38</v>
      </c>
      <c r="O3" s="81" t="s">
        <v>39</v>
      </c>
      <c r="P3" s="80" t="s">
        <v>40</v>
      </c>
      <c r="Q3" s="81" t="s">
        <v>41</v>
      </c>
      <c r="R3" s="85" t="s">
        <v>42</v>
      </c>
      <c r="S3" s="79" t="s">
        <v>43</v>
      </c>
      <c r="T3" s="80" t="s">
        <v>44</v>
      </c>
      <c r="U3" s="81" t="s">
        <v>45</v>
      </c>
      <c r="V3" s="80" t="s">
        <v>46</v>
      </c>
      <c r="W3" s="81" t="s">
        <v>47</v>
      </c>
      <c r="X3" s="80" t="s">
        <v>48</v>
      </c>
      <c r="Y3" s="117" t="s">
        <v>49</v>
      </c>
      <c r="Z3" s="119"/>
      <c r="AA3" s="119"/>
    </row>
    <row r="4" spans="1:27" ht="14.25">
      <c r="A4" s="107"/>
      <c r="B4" s="108"/>
      <c r="C4" s="99">
        <v>10</v>
      </c>
      <c r="D4" s="100" t="s">
        <v>50</v>
      </c>
      <c r="E4" s="76" t="s">
        <v>51</v>
      </c>
      <c r="F4" s="88" t="s">
        <v>51</v>
      </c>
      <c r="G4" s="76" t="s">
        <v>52</v>
      </c>
      <c r="H4" s="88" t="s">
        <v>52</v>
      </c>
      <c r="I4" s="76" t="s">
        <v>51</v>
      </c>
      <c r="J4" s="88" t="s">
        <v>53</v>
      </c>
      <c r="K4" s="76" t="s">
        <v>52</v>
      </c>
      <c r="L4" s="89" t="s">
        <v>53</v>
      </c>
      <c r="M4" s="76" t="s">
        <v>53</v>
      </c>
      <c r="N4" s="90" t="s">
        <v>51</v>
      </c>
      <c r="O4" s="76" t="s">
        <v>52</v>
      </c>
      <c r="P4" s="88" t="s">
        <v>51</v>
      </c>
      <c r="Q4" s="91" t="s">
        <v>51</v>
      </c>
      <c r="R4" s="88" t="s">
        <v>54</v>
      </c>
      <c r="S4" s="86" t="s">
        <v>52</v>
      </c>
      <c r="T4" s="90" t="s">
        <v>53</v>
      </c>
      <c r="U4" s="76" t="s">
        <v>55</v>
      </c>
      <c r="V4" s="88" t="s">
        <v>55</v>
      </c>
      <c r="W4" s="76" t="s">
        <v>52</v>
      </c>
      <c r="X4" s="89" t="s">
        <v>51</v>
      </c>
      <c r="Y4" s="91" t="s">
        <v>53</v>
      </c>
      <c r="Z4" s="120" t="s">
        <v>56</v>
      </c>
      <c r="AA4" s="120"/>
    </row>
    <row r="5" spans="1:27" ht="14.25">
      <c r="A5" s="92" t="s">
        <v>59</v>
      </c>
      <c r="B5" s="18" t="s">
        <v>60</v>
      </c>
      <c r="C5" s="93">
        <v>8</v>
      </c>
      <c r="D5" s="35">
        <v>9.78</v>
      </c>
      <c r="E5" s="18">
        <v>2</v>
      </c>
      <c r="F5" s="18">
        <v>1.6</v>
      </c>
      <c r="G5" s="18">
        <v>2</v>
      </c>
      <c r="H5" s="16">
        <v>3</v>
      </c>
      <c r="I5" s="18">
        <v>0</v>
      </c>
      <c r="J5" s="18">
        <v>2</v>
      </c>
      <c r="K5" s="18">
        <v>3</v>
      </c>
      <c r="L5" s="35">
        <v>4.5</v>
      </c>
      <c r="M5" s="12">
        <v>4.4</v>
      </c>
      <c r="N5" s="18">
        <v>1</v>
      </c>
      <c r="O5" s="18">
        <v>3</v>
      </c>
      <c r="P5" s="18">
        <v>2</v>
      </c>
      <c r="Q5" s="87">
        <v>1</v>
      </c>
      <c r="R5" s="13">
        <v>15</v>
      </c>
      <c r="S5" s="44">
        <v>1</v>
      </c>
      <c r="T5" s="12">
        <v>5</v>
      </c>
      <c r="U5" s="18">
        <v>4</v>
      </c>
      <c r="V5" s="12">
        <v>2</v>
      </c>
      <c r="W5" s="18">
        <v>3</v>
      </c>
      <c r="X5" s="12">
        <v>2</v>
      </c>
      <c r="Y5" s="12">
        <v>4.5</v>
      </c>
      <c r="Z5" s="14">
        <f aca="true" t="shared" si="0" ref="Z5:Z49">SUM(D5:Y5)</f>
        <v>75.78</v>
      </c>
      <c r="AA5" s="14" t="s">
        <v>177</v>
      </c>
    </row>
    <row r="6" spans="1:27" ht="14.25">
      <c r="A6" s="92" t="s">
        <v>63</v>
      </c>
      <c r="B6" s="18" t="s">
        <v>64</v>
      </c>
      <c r="C6" s="93">
        <v>10</v>
      </c>
      <c r="D6" s="35">
        <v>10</v>
      </c>
      <c r="E6" s="18">
        <v>2</v>
      </c>
      <c r="F6" s="18">
        <v>1.6</v>
      </c>
      <c r="G6" s="18">
        <v>2</v>
      </c>
      <c r="H6" s="16">
        <v>3</v>
      </c>
      <c r="I6" s="18">
        <v>0</v>
      </c>
      <c r="J6" s="14">
        <v>2</v>
      </c>
      <c r="K6" s="18">
        <v>3</v>
      </c>
      <c r="L6" s="35">
        <v>5</v>
      </c>
      <c r="M6" s="12">
        <v>5</v>
      </c>
      <c r="N6" s="14">
        <v>2</v>
      </c>
      <c r="O6" s="18">
        <v>3</v>
      </c>
      <c r="P6" s="18">
        <v>2</v>
      </c>
      <c r="Q6" s="87">
        <v>1.5</v>
      </c>
      <c r="R6" s="13">
        <v>11</v>
      </c>
      <c r="S6" s="44">
        <v>1.4</v>
      </c>
      <c r="T6" s="12">
        <v>5</v>
      </c>
      <c r="U6" s="18">
        <v>4</v>
      </c>
      <c r="V6" s="12">
        <v>2</v>
      </c>
      <c r="W6" s="18">
        <v>3</v>
      </c>
      <c r="X6" s="12">
        <v>2</v>
      </c>
      <c r="Y6" s="12">
        <v>4.5</v>
      </c>
      <c r="Z6" s="14">
        <f t="shared" si="0"/>
        <v>75</v>
      </c>
      <c r="AA6" s="14" t="s">
        <v>177</v>
      </c>
    </row>
    <row r="7" spans="1:27" ht="14.25">
      <c r="A7" s="92" t="s">
        <v>57</v>
      </c>
      <c r="B7" s="18" t="s">
        <v>58</v>
      </c>
      <c r="C7" s="93">
        <v>10</v>
      </c>
      <c r="D7" s="35">
        <v>10</v>
      </c>
      <c r="E7" s="18">
        <v>2</v>
      </c>
      <c r="F7" s="14">
        <v>1.6</v>
      </c>
      <c r="G7" s="18">
        <v>2</v>
      </c>
      <c r="H7" s="16">
        <v>3</v>
      </c>
      <c r="I7" s="18">
        <v>0</v>
      </c>
      <c r="J7" s="14">
        <v>0</v>
      </c>
      <c r="K7" s="18">
        <v>3</v>
      </c>
      <c r="L7" s="35">
        <v>4.5</v>
      </c>
      <c r="M7" s="12">
        <v>4.7</v>
      </c>
      <c r="N7" s="14">
        <v>1</v>
      </c>
      <c r="O7" s="18">
        <v>3</v>
      </c>
      <c r="P7" s="14">
        <v>2</v>
      </c>
      <c r="Q7" s="87">
        <v>1</v>
      </c>
      <c r="R7" s="13">
        <v>15</v>
      </c>
      <c r="S7" s="44">
        <v>0.6</v>
      </c>
      <c r="T7" s="12">
        <v>5</v>
      </c>
      <c r="U7" s="18">
        <v>4</v>
      </c>
      <c r="V7" s="12">
        <v>2</v>
      </c>
      <c r="W7" s="18">
        <v>2</v>
      </c>
      <c r="X7" s="12">
        <v>2</v>
      </c>
      <c r="Y7" s="12">
        <v>3.5</v>
      </c>
      <c r="Z7" s="18">
        <f t="shared" si="0"/>
        <v>71.9</v>
      </c>
      <c r="AA7" s="18" t="s">
        <v>178</v>
      </c>
    </row>
    <row r="8" spans="1:27" ht="14.25">
      <c r="A8" s="92" t="s">
        <v>61</v>
      </c>
      <c r="B8" s="18" t="s">
        <v>62</v>
      </c>
      <c r="C8" s="93">
        <v>8</v>
      </c>
      <c r="D8" s="35">
        <v>9.9</v>
      </c>
      <c r="E8" s="18">
        <v>2</v>
      </c>
      <c r="F8" s="14">
        <v>1.5</v>
      </c>
      <c r="G8" s="18">
        <v>2</v>
      </c>
      <c r="H8" s="16">
        <v>3</v>
      </c>
      <c r="I8" s="18">
        <v>0</v>
      </c>
      <c r="J8" s="14">
        <v>2</v>
      </c>
      <c r="K8" s="18">
        <v>3</v>
      </c>
      <c r="L8" s="35">
        <v>4.5</v>
      </c>
      <c r="M8" s="12">
        <v>4.86</v>
      </c>
      <c r="N8" s="14">
        <v>1</v>
      </c>
      <c r="O8" s="18">
        <v>2</v>
      </c>
      <c r="P8" s="14">
        <v>2</v>
      </c>
      <c r="Q8" s="87">
        <v>1</v>
      </c>
      <c r="R8" s="13">
        <v>14</v>
      </c>
      <c r="S8" s="44">
        <v>0.4</v>
      </c>
      <c r="T8" s="12">
        <v>5</v>
      </c>
      <c r="U8" s="18">
        <v>4</v>
      </c>
      <c r="V8" s="12">
        <v>2</v>
      </c>
      <c r="W8" s="18">
        <v>3</v>
      </c>
      <c r="X8" s="12">
        <v>2</v>
      </c>
      <c r="Y8" s="12">
        <v>2.5</v>
      </c>
      <c r="Z8" s="14">
        <f t="shared" si="0"/>
        <v>71.66</v>
      </c>
      <c r="AA8" s="18" t="s">
        <v>178</v>
      </c>
    </row>
    <row r="9" spans="1:27" ht="14.25">
      <c r="A9" s="92" t="s">
        <v>67</v>
      </c>
      <c r="B9" s="18" t="s">
        <v>68</v>
      </c>
      <c r="C9" s="93">
        <v>6</v>
      </c>
      <c r="D9" s="35">
        <v>9.8</v>
      </c>
      <c r="E9" s="18">
        <v>1</v>
      </c>
      <c r="F9" s="18">
        <v>1.6</v>
      </c>
      <c r="G9" s="18">
        <v>2</v>
      </c>
      <c r="H9" s="16">
        <v>3</v>
      </c>
      <c r="I9" s="18">
        <v>0</v>
      </c>
      <c r="J9" s="18">
        <v>2</v>
      </c>
      <c r="K9" s="18">
        <v>3</v>
      </c>
      <c r="L9" s="35">
        <v>4.5</v>
      </c>
      <c r="M9" s="12">
        <v>4.13</v>
      </c>
      <c r="N9" s="18">
        <v>1</v>
      </c>
      <c r="O9" s="18">
        <v>3</v>
      </c>
      <c r="P9" s="14">
        <v>2</v>
      </c>
      <c r="Q9" s="87">
        <v>1</v>
      </c>
      <c r="R9" s="13">
        <v>14</v>
      </c>
      <c r="S9" s="44">
        <v>0.4</v>
      </c>
      <c r="T9" s="12">
        <v>5</v>
      </c>
      <c r="U9" s="18">
        <v>3.6</v>
      </c>
      <c r="V9" s="12">
        <v>2</v>
      </c>
      <c r="W9" s="18">
        <v>2</v>
      </c>
      <c r="X9" s="12">
        <v>2</v>
      </c>
      <c r="Y9" s="12">
        <v>3</v>
      </c>
      <c r="Z9" s="16">
        <f t="shared" si="0"/>
        <v>70.03</v>
      </c>
      <c r="AA9" s="18" t="s">
        <v>178</v>
      </c>
    </row>
    <row r="10" spans="1:27" ht="14.25">
      <c r="A10" s="92" t="s">
        <v>65</v>
      </c>
      <c r="B10" s="18" t="s">
        <v>66</v>
      </c>
      <c r="C10" s="93">
        <v>8</v>
      </c>
      <c r="D10" s="35">
        <v>9.8</v>
      </c>
      <c r="E10" s="18">
        <v>2</v>
      </c>
      <c r="F10" s="14">
        <v>1.5</v>
      </c>
      <c r="G10" s="18">
        <v>2</v>
      </c>
      <c r="H10" s="16">
        <v>3</v>
      </c>
      <c r="I10" s="18">
        <v>0</v>
      </c>
      <c r="J10" s="18">
        <v>2</v>
      </c>
      <c r="K10" s="18">
        <v>3</v>
      </c>
      <c r="L10" s="35">
        <v>4.5</v>
      </c>
      <c r="M10" s="12">
        <v>4.37</v>
      </c>
      <c r="N10" s="18">
        <v>1</v>
      </c>
      <c r="O10" s="18">
        <v>2</v>
      </c>
      <c r="P10" s="14">
        <v>2</v>
      </c>
      <c r="Q10" s="87">
        <v>1.3</v>
      </c>
      <c r="R10" s="13">
        <v>8</v>
      </c>
      <c r="S10" s="44">
        <v>1.2</v>
      </c>
      <c r="T10" s="12">
        <v>5</v>
      </c>
      <c r="U10" s="18">
        <v>3.8</v>
      </c>
      <c r="V10" s="12">
        <v>2</v>
      </c>
      <c r="W10" s="18">
        <v>3</v>
      </c>
      <c r="X10" s="12">
        <v>1.95</v>
      </c>
      <c r="Y10" s="12">
        <v>2.5</v>
      </c>
      <c r="Z10" s="18">
        <f t="shared" si="0"/>
        <v>65.92</v>
      </c>
      <c r="AA10" s="18" t="s">
        <v>179</v>
      </c>
    </row>
    <row r="11" spans="1:27" ht="14.25">
      <c r="A11" s="92" t="s">
        <v>79</v>
      </c>
      <c r="B11" s="18" t="s">
        <v>80</v>
      </c>
      <c r="C11" s="93">
        <v>8</v>
      </c>
      <c r="D11" s="35">
        <v>9.8</v>
      </c>
      <c r="E11" s="18">
        <v>2</v>
      </c>
      <c r="F11" s="18">
        <v>1.1</v>
      </c>
      <c r="G11" s="18">
        <v>3</v>
      </c>
      <c r="H11" s="16">
        <v>3</v>
      </c>
      <c r="I11" s="18">
        <v>0</v>
      </c>
      <c r="J11" s="18">
        <v>4</v>
      </c>
      <c r="K11" s="18">
        <v>3</v>
      </c>
      <c r="L11" s="35">
        <v>5</v>
      </c>
      <c r="M11" s="12">
        <v>4.62</v>
      </c>
      <c r="N11" s="18">
        <v>2</v>
      </c>
      <c r="O11" s="18">
        <v>3</v>
      </c>
      <c r="P11" s="18">
        <v>2</v>
      </c>
      <c r="Q11" s="87">
        <v>1.1</v>
      </c>
      <c r="R11" s="13">
        <v>13.2</v>
      </c>
      <c r="S11" s="44">
        <v>1.9</v>
      </c>
      <c r="T11" s="12">
        <v>4.2</v>
      </c>
      <c r="U11" s="18">
        <v>3.8</v>
      </c>
      <c r="V11" s="12">
        <v>2</v>
      </c>
      <c r="W11" s="18">
        <v>3</v>
      </c>
      <c r="X11" s="12">
        <v>2</v>
      </c>
      <c r="Y11" s="12">
        <v>2</v>
      </c>
      <c r="Z11" s="18">
        <f t="shared" si="0"/>
        <v>75.72</v>
      </c>
      <c r="AA11" s="18" t="s">
        <v>177</v>
      </c>
    </row>
    <row r="12" spans="1:27" ht="14.25">
      <c r="A12" s="92" t="s">
        <v>69</v>
      </c>
      <c r="B12" s="18" t="s">
        <v>70</v>
      </c>
      <c r="C12" s="93">
        <v>10</v>
      </c>
      <c r="D12" s="35">
        <v>10</v>
      </c>
      <c r="E12" s="18">
        <v>1.8</v>
      </c>
      <c r="F12" s="14">
        <v>1.6</v>
      </c>
      <c r="G12" s="18">
        <v>3</v>
      </c>
      <c r="H12" s="16">
        <v>3</v>
      </c>
      <c r="I12" s="18">
        <v>0</v>
      </c>
      <c r="J12" s="14">
        <v>5</v>
      </c>
      <c r="K12" s="18">
        <v>3</v>
      </c>
      <c r="L12" s="35">
        <v>4.5</v>
      </c>
      <c r="M12" s="12">
        <v>4.86</v>
      </c>
      <c r="N12" s="14">
        <v>1</v>
      </c>
      <c r="O12" s="18">
        <v>3</v>
      </c>
      <c r="P12" s="18">
        <v>2</v>
      </c>
      <c r="Q12" s="87">
        <v>1</v>
      </c>
      <c r="R12" s="13">
        <v>10</v>
      </c>
      <c r="S12" s="44">
        <v>0.8</v>
      </c>
      <c r="T12" s="12">
        <v>4.8</v>
      </c>
      <c r="U12" s="18">
        <v>4</v>
      </c>
      <c r="V12" s="12">
        <v>2</v>
      </c>
      <c r="W12" s="18">
        <v>3</v>
      </c>
      <c r="X12" s="12">
        <v>1.95</v>
      </c>
      <c r="Y12" s="12">
        <v>2.5</v>
      </c>
      <c r="Z12" s="18">
        <f t="shared" si="0"/>
        <v>72.80999999999999</v>
      </c>
      <c r="AA12" s="18" t="s">
        <v>177</v>
      </c>
    </row>
    <row r="13" spans="1:27" ht="14.25">
      <c r="A13" s="92" t="s">
        <v>77</v>
      </c>
      <c r="B13" s="18" t="s">
        <v>78</v>
      </c>
      <c r="C13" s="93">
        <v>10</v>
      </c>
      <c r="D13" s="35">
        <v>9.9</v>
      </c>
      <c r="E13" s="18">
        <v>1.3</v>
      </c>
      <c r="F13" s="14">
        <v>1.6</v>
      </c>
      <c r="G13" s="18">
        <v>3</v>
      </c>
      <c r="H13" s="16">
        <v>3</v>
      </c>
      <c r="I13" s="18">
        <v>0</v>
      </c>
      <c r="J13" s="14">
        <v>5</v>
      </c>
      <c r="K13" s="18">
        <v>3</v>
      </c>
      <c r="L13" s="35">
        <v>5</v>
      </c>
      <c r="M13" s="12">
        <v>5</v>
      </c>
      <c r="N13" s="14">
        <v>1</v>
      </c>
      <c r="O13" s="18">
        <v>3</v>
      </c>
      <c r="P13" s="14">
        <v>2</v>
      </c>
      <c r="Q13" s="87">
        <v>1</v>
      </c>
      <c r="R13" s="13">
        <v>11.2</v>
      </c>
      <c r="S13" s="44">
        <v>1.8</v>
      </c>
      <c r="T13" s="12">
        <v>4.8</v>
      </c>
      <c r="U13" s="18">
        <v>4</v>
      </c>
      <c r="V13" s="12">
        <v>2</v>
      </c>
      <c r="W13" s="18">
        <v>2</v>
      </c>
      <c r="X13" s="12">
        <v>1.9</v>
      </c>
      <c r="Y13" s="12">
        <v>1</v>
      </c>
      <c r="Z13" s="18">
        <f t="shared" si="0"/>
        <v>72.5</v>
      </c>
      <c r="AA13" s="18" t="s">
        <v>177</v>
      </c>
    </row>
    <row r="14" spans="1:27" ht="14.25">
      <c r="A14" s="5" t="s">
        <v>91</v>
      </c>
      <c r="B14" s="18" t="s">
        <v>92</v>
      </c>
      <c r="C14" s="93">
        <v>10</v>
      </c>
      <c r="D14" s="35">
        <v>9.9</v>
      </c>
      <c r="E14" s="18">
        <v>2</v>
      </c>
      <c r="F14" s="18">
        <v>1.5</v>
      </c>
      <c r="G14" s="18">
        <v>3</v>
      </c>
      <c r="H14" s="16">
        <v>2</v>
      </c>
      <c r="I14" s="18">
        <v>0</v>
      </c>
      <c r="J14" s="18">
        <v>0</v>
      </c>
      <c r="K14" s="18">
        <v>3</v>
      </c>
      <c r="L14" s="35">
        <v>4</v>
      </c>
      <c r="M14" s="12">
        <v>4.7</v>
      </c>
      <c r="N14" s="18">
        <v>2</v>
      </c>
      <c r="O14" s="18">
        <v>3</v>
      </c>
      <c r="P14" s="14">
        <v>2</v>
      </c>
      <c r="Q14" s="87">
        <v>1.1</v>
      </c>
      <c r="R14" s="13">
        <v>15</v>
      </c>
      <c r="S14" s="44">
        <v>1.7</v>
      </c>
      <c r="T14" s="12">
        <v>4.2</v>
      </c>
      <c r="U14" s="18">
        <v>3.8</v>
      </c>
      <c r="V14" s="12">
        <v>2</v>
      </c>
      <c r="W14" s="18">
        <v>3</v>
      </c>
      <c r="X14" s="12">
        <v>2</v>
      </c>
      <c r="Y14" s="12">
        <v>2.5</v>
      </c>
      <c r="Z14" s="14">
        <f t="shared" si="0"/>
        <v>72.4</v>
      </c>
      <c r="AA14" s="18" t="s">
        <v>177</v>
      </c>
    </row>
    <row r="15" spans="1:27" ht="14.25">
      <c r="A15" s="5" t="s">
        <v>81</v>
      </c>
      <c r="B15" s="18" t="s">
        <v>82</v>
      </c>
      <c r="C15" s="93">
        <v>6</v>
      </c>
      <c r="D15" s="35">
        <v>9.43</v>
      </c>
      <c r="E15" s="18">
        <v>2</v>
      </c>
      <c r="F15" s="14">
        <v>1.5</v>
      </c>
      <c r="G15" s="18">
        <v>3</v>
      </c>
      <c r="H15" s="16">
        <v>3</v>
      </c>
      <c r="I15" s="18">
        <v>0</v>
      </c>
      <c r="J15" s="18">
        <v>2</v>
      </c>
      <c r="K15" s="18">
        <v>3</v>
      </c>
      <c r="L15" s="35">
        <v>5</v>
      </c>
      <c r="M15" s="12">
        <v>4.85</v>
      </c>
      <c r="N15" s="18">
        <v>1.8</v>
      </c>
      <c r="O15" s="18">
        <v>3</v>
      </c>
      <c r="P15" s="14">
        <v>2</v>
      </c>
      <c r="Q15" s="87">
        <v>1</v>
      </c>
      <c r="R15" s="13">
        <v>13</v>
      </c>
      <c r="S15" s="44">
        <v>0.3</v>
      </c>
      <c r="T15" s="12">
        <v>5</v>
      </c>
      <c r="U15" s="18">
        <v>3.6</v>
      </c>
      <c r="V15" s="12">
        <v>2</v>
      </c>
      <c r="W15" s="18">
        <v>3</v>
      </c>
      <c r="X15" s="12">
        <v>2</v>
      </c>
      <c r="Y15" s="12">
        <v>0.5</v>
      </c>
      <c r="Z15" s="18">
        <f t="shared" si="0"/>
        <v>70.97999999999999</v>
      </c>
      <c r="AA15" s="18" t="s">
        <v>177</v>
      </c>
    </row>
    <row r="16" spans="1:27" ht="14.25">
      <c r="A16" s="5" t="s">
        <v>95</v>
      </c>
      <c r="B16" s="18" t="s">
        <v>96</v>
      </c>
      <c r="C16" s="93">
        <v>8</v>
      </c>
      <c r="D16" s="35">
        <v>9.9</v>
      </c>
      <c r="E16" s="18">
        <v>2</v>
      </c>
      <c r="F16" s="18">
        <v>1.2</v>
      </c>
      <c r="G16" s="18">
        <v>3</v>
      </c>
      <c r="H16" s="16">
        <v>3</v>
      </c>
      <c r="I16" s="18">
        <v>0</v>
      </c>
      <c r="J16" s="14">
        <v>0</v>
      </c>
      <c r="K16" s="18">
        <v>3</v>
      </c>
      <c r="L16" s="35">
        <v>4</v>
      </c>
      <c r="M16" s="12">
        <v>4.7</v>
      </c>
      <c r="N16" s="14">
        <v>0.6</v>
      </c>
      <c r="O16" s="18">
        <v>3</v>
      </c>
      <c r="P16" s="14">
        <v>2</v>
      </c>
      <c r="Q16" s="87">
        <v>1.3</v>
      </c>
      <c r="R16" s="13">
        <v>13.2</v>
      </c>
      <c r="S16" s="44">
        <v>0.2</v>
      </c>
      <c r="T16" s="12">
        <v>4</v>
      </c>
      <c r="U16" s="18">
        <v>4</v>
      </c>
      <c r="V16" s="12">
        <v>2</v>
      </c>
      <c r="W16" s="18">
        <v>3</v>
      </c>
      <c r="X16" s="12">
        <v>1.95</v>
      </c>
      <c r="Y16" s="12">
        <v>3</v>
      </c>
      <c r="Z16" s="14">
        <f t="shared" si="0"/>
        <v>69.05000000000001</v>
      </c>
      <c r="AA16" s="14" t="s">
        <v>180</v>
      </c>
    </row>
    <row r="17" spans="1:27" ht="14.25">
      <c r="A17" s="5" t="s">
        <v>93</v>
      </c>
      <c r="B17" s="18" t="s">
        <v>94</v>
      </c>
      <c r="C17" s="93">
        <v>10</v>
      </c>
      <c r="D17" s="35">
        <v>10</v>
      </c>
      <c r="E17" s="18">
        <v>2</v>
      </c>
      <c r="F17" s="14">
        <v>1.5</v>
      </c>
      <c r="G17" s="18">
        <v>3</v>
      </c>
      <c r="H17" s="16">
        <v>2</v>
      </c>
      <c r="I17" s="18">
        <v>0</v>
      </c>
      <c r="J17" s="14">
        <v>2</v>
      </c>
      <c r="K17" s="18">
        <v>3</v>
      </c>
      <c r="L17" s="35">
        <v>5</v>
      </c>
      <c r="M17" s="12">
        <v>3.38</v>
      </c>
      <c r="N17" s="14">
        <v>0.5</v>
      </c>
      <c r="O17" s="18">
        <v>0</v>
      </c>
      <c r="P17" s="18">
        <v>2</v>
      </c>
      <c r="Q17" s="87">
        <v>1</v>
      </c>
      <c r="R17" s="13">
        <v>14.4</v>
      </c>
      <c r="S17" s="44">
        <v>1</v>
      </c>
      <c r="T17" s="12">
        <v>3</v>
      </c>
      <c r="U17" s="18">
        <v>3.8</v>
      </c>
      <c r="V17" s="12">
        <v>2</v>
      </c>
      <c r="W17" s="18">
        <v>3</v>
      </c>
      <c r="X17" s="12">
        <v>1.9</v>
      </c>
      <c r="Y17" s="12">
        <v>2.5</v>
      </c>
      <c r="Z17" s="18">
        <f t="shared" si="0"/>
        <v>66.97999999999999</v>
      </c>
      <c r="AA17" s="14" t="s">
        <v>180</v>
      </c>
    </row>
    <row r="18" spans="1:27" ht="14.25">
      <c r="A18" s="5" t="s">
        <v>103</v>
      </c>
      <c r="B18" s="18" t="s">
        <v>104</v>
      </c>
      <c r="C18" s="93">
        <v>8</v>
      </c>
      <c r="D18" s="35">
        <v>9.9</v>
      </c>
      <c r="E18" s="18">
        <v>2</v>
      </c>
      <c r="F18" s="18">
        <v>1.6</v>
      </c>
      <c r="G18" s="18">
        <v>3</v>
      </c>
      <c r="H18" s="16">
        <v>2</v>
      </c>
      <c r="I18" s="18">
        <v>0</v>
      </c>
      <c r="J18" s="18">
        <v>2</v>
      </c>
      <c r="K18" s="18">
        <v>3</v>
      </c>
      <c r="L18" s="35">
        <v>5</v>
      </c>
      <c r="M18" s="12">
        <v>4.63</v>
      </c>
      <c r="N18" s="18">
        <v>1</v>
      </c>
      <c r="O18" s="18">
        <v>3</v>
      </c>
      <c r="P18" s="18">
        <v>2</v>
      </c>
      <c r="Q18" s="87">
        <v>1.1</v>
      </c>
      <c r="R18" s="12">
        <v>9.9</v>
      </c>
      <c r="S18" s="44">
        <v>0.2</v>
      </c>
      <c r="T18" s="12">
        <v>2.6</v>
      </c>
      <c r="U18" s="18">
        <v>4</v>
      </c>
      <c r="V18" s="12">
        <v>4</v>
      </c>
      <c r="W18" s="18">
        <v>3</v>
      </c>
      <c r="X18" s="12">
        <v>1.95</v>
      </c>
      <c r="Y18" s="12">
        <v>0</v>
      </c>
      <c r="Z18" s="14">
        <f t="shared" si="0"/>
        <v>65.88000000000001</v>
      </c>
      <c r="AA18" s="14" t="s">
        <v>180</v>
      </c>
    </row>
    <row r="19" spans="1:27" ht="14.25">
      <c r="A19" s="5" t="s">
        <v>101</v>
      </c>
      <c r="B19" s="18" t="s">
        <v>102</v>
      </c>
      <c r="C19" s="93">
        <v>10</v>
      </c>
      <c r="D19" s="35">
        <v>9.9</v>
      </c>
      <c r="E19" s="18">
        <v>1</v>
      </c>
      <c r="F19" s="14">
        <v>1.5</v>
      </c>
      <c r="G19" s="18">
        <v>3</v>
      </c>
      <c r="H19" s="16">
        <v>3</v>
      </c>
      <c r="I19" s="18">
        <v>0</v>
      </c>
      <c r="J19" s="18">
        <v>4</v>
      </c>
      <c r="K19" s="18">
        <v>3</v>
      </c>
      <c r="L19" s="35">
        <v>4</v>
      </c>
      <c r="M19" s="12">
        <v>4.96</v>
      </c>
      <c r="N19" s="18">
        <v>1</v>
      </c>
      <c r="O19" s="18">
        <v>3</v>
      </c>
      <c r="P19" s="14">
        <v>2</v>
      </c>
      <c r="Q19" s="87">
        <v>1.5</v>
      </c>
      <c r="R19" s="13">
        <v>11</v>
      </c>
      <c r="S19" s="44">
        <v>3</v>
      </c>
      <c r="T19" s="12">
        <v>1</v>
      </c>
      <c r="U19" s="18">
        <v>4</v>
      </c>
      <c r="V19" s="12">
        <v>2</v>
      </c>
      <c r="W19" s="18">
        <v>1</v>
      </c>
      <c r="X19" s="12">
        <v>1.95</v>
      </c>
      <c r="Y19" s="12">
        <v>-1.5</v>
      </c>
      <c r="Z19" s="14">
        <f t="shared" si="0"/>
        <v>64.31</v>
      </c>
      <c r="AA19" s="14" t="s">
        <v>180</v>
      </c>
    </row>
    <row r="20" spans="1:27" ht="14.25">
      <c r="A20" s="92" t="s">
        <v>71</v>
      </c>
      <c r="B20" s="18" t="s">
        <v>72</v>
      </c>
      <c r="C20" s="93">
        <v>8</v>
      </c>
      <c r="D20" s="35">
        <v>10</v>
      </c>
      <c r="E20" s="18">
        <v>2</v>
      </c>
      <c r="F20" s="18">
        <v>1.4</v>
      </c>
      <c r="G20" s="18">
        <v>3</v>
      </c>
      <c r="H20" s="16">
        <v>2</v>
      </c>
      <c r="I20" s="18">
        <v>0</v>
      </c>
      <c r="J20" s="18">
        <v>3.5</v>
      </c>
      <c r="K20" s="18">
        <v>3</v>
      </c>
      <c r="L20" s="35">
        <v>4</v>
      </c>
      <c r="M20" s="12">
        <v>3.51</v>
      </c>
      <c r="N20" s="18">
        <v>1</v>
      </c>
      <c r="O20" s="18">
        <v>3</v>
      </c>
      <c r="P20" s="14">
        <v>2</v>
      </c>
      <c r="Q20" s="87">
        <v>1.1</v>
      </c>
      <c r="R20" s="13">
        <v>8</v>
      </c>
      <c r="S20" s="44">
        <v>0.2</v>
      </c>
      <c r="T20" s="12">
        <v>3.8</v>
      </c>
      <c r="U20" s="18">
        <v>4</v>
      </c>
      <c r="V20" s="12">
        <v>2</v>
      </c>
      <c r="W20" s="18">
        <v>3</v>
      </c>
      <c r="X20" s="12">
        <v>1.8</v>
      </c>
      <c r="Y20" s="12">
        <v>1</v>
      </c>
      <c r="Z20" s="18">
        <f t="shared" si="0"/>
        <v>63.309999999999995</v>
      </c>
      <c r="AA20" s="14" t="s">
        <v>180</v>
      </c>
    </row>
    <row r="21" spans="1:27" ht="14.25">
      <c r="A21" s="92" t="s">
        <v>75</v>
      </c>
      <c r="B21" s="18" t="s">
        <v>76</v>
      </c>
      <c r="C21" s="93">
        <v>8</v>
      </c>
      <c r="D21" s="35">
        <v>9.68</v>
      </c>
      <c r="E21" s="18">
        <v>0.5</v>
      </c>
      <c r="F21" s="18">
        <v>1.6</v>
      </c>
      <c r="G21" s="18">
        <v>3</v>
      </c>
      <c r="H21" s="16">
        <v>2</v>
      </c>
      <c r="I21" s="18">
        <v>0</v>
      </c>
      <c r="J21" s="18">
        <v>4</v>
      </c>
      <c r="K21" s="18">
        <v>3</v>
      </c>
      <c r="L21" s="35">
        <v>4.5</v>
      </c>
      <c r="M21" s="12">
        <v>4.22</v>
      </c>
      <c r="N21" s="18">
        <v>2</v>
      </c>
      <c r="O21" s="18">
        <v>3</v>
      </c>
      <c r="P21" s="14">
        <v>2</v>
      </c>
      <c r="Q21" s="87">
        <v>1</v>
      </c>
      <c r="R21" s="13">
        <v>7</v>
      </c>
      <c r="S21" s="44">
        <v>0.1</v>
      </c>
      <c r="T21" s="12">
        <v>4.6</v>
      </c>
      <c r="U21" s="18">
        <v>3.8</v>
      </c>
      <c r="V21" s="12">
        <v>2</v>
      </c>
      <c r="W21" s="18">
        <v>3</v>
      </c>
      <c r="X21" s="12">
        <v>1.95</v>
      </c>
      <c r="Y21" s="12">
        <v>0</v>
      </c>
      <c r="Z21" s="18">
        <f t="shared" si="0"/>
        <v>62.95</v>
      </c>
      <c r="AA21" s="14" t="s">
        <v>180</v>
      </c>
    </row>
    <row r="22" spans="1:27" ht="14.25">
      <c r="A22" s="5" t="s">
        <v>87</v>
      </c>
      <c r="B22" s="18" t="s">
        <v>88</v>
      </c>
      <c r="C22" s="93">
        <v>6</v>
      </c>
      <c r="D22" s="35">
        <v>9.5</v>
      </c>
      <c r="E22" s="18">
        <v>2</v>
      </c>
      <c r="F22" s="18">
        <v>1.6</v>
      </c>
      <c r="G22" s="18">
        <v>3</v>
      </c>
      <c r="H22" s="16">
        <v>2</v>
      </c>
      <c r="I22" s="18">
        <v>0</v>
      </c>
      <c r="J22" s="14">
        <v>2</v>
      </c>
      <c r="K22" s="18">
        <v>3</v>
      </c>
      <c r="L22" s="35">
        <v>4.5</v>
      </c>
      <c r="M22" s="12">
        <v>4.32</v>
      </c>
      <c r="N22" s="14">
        <v>1</v>
      </c>
      <c r="O22" s="18">
        <v>2</v>
      </c>
      <c r="P22" s="14">
        <v>2</v>
      </c>
      <c r="Q22" s="87">
        <v>1.3</v>
      </c>
      <c r="R22" s="13">
        <v>12.1</v>
      </c>
      <c r="S22" s="44">
        <v>0.8</v>
      </c>
      <c r="T22" s="12">
        <v>2</v>
      </c>
      <c r="U22" s="18">
        <v>3.8</v>
      </c>
      <c r="V22" s="12">
        <v>1</v>
      </c>
      <c r="W22" s="18">
        <v>2</v>
      </c>
      <c r="X22" s="12">
        <v>1.9</v>
      </c>
      <c r="Y22" s="12">
        <v>1</v>
      </c>
      <c r="Z22" s="18">
        <f t="shared" si="0"/>
        <v>62.81999999999999</v>
      </c>
      <c r="AA22" s="14" t="s">
        <v>180</v>
      </c>
    </row>
    <row r="23" spans="1:27" ht="14.25">
      <c r="A23" s="92" t="s">
        <v>73</v>
      </c>
      <c r="B23" s="18" t="s">
        <v>74</v>
      </c>
      <c r="C23" s="93">
        <v>8</v>
      </c>
      <c r="D23" s="35">
        <v>9.55</v>
      </c>
      <c r="E23" s="18">
        <v>1</v>
      </c>
      <c r="F23" s="14">
        <v>1.3</v>
      </c>
      <c r="G23" s="18">
        <v>3</v>
      </c>
      <c r="H23" s="16">
        <v>1</v>
      </c>
      <c r="I23" s="18">
        <v>0</v>
      </c>
      <c r="J23" s="14">
        <v>4</v>
      </c>
      <c r="K23" s="18">
        <v>2.5</v>
      </c>
      <c r="L23" s="35">
        <v>4.5</v>
      </c>
      <c r="M23" s="12">
        <v>4.56</v>
      </c>
      <c r="N23" s="14">
        <v>1</v>
      </c>
      <c r="O23" s="18">
        <v>3</v>
      </c>
      <c r="P23" s="18">
        <v>2</v>
      </c>
      <c r="Q23" s="87">
        <v>1.3</v>
      </c>
      <c r="R23" s="13">
        <v>7</v>
      </c>
      <c r="S23" s="44">
        <v>0.2</v>
      </c>
      <c r="T23" s="12">
        <v>4.2</v>
      </c>
      <c r="U23" s="18">
        <v>3</v>
      </c>
      <c r="V23" s="12">
        <v>2</v>
      </c>
      <c r="W23" s="18">
        <v>3</v>
      </c>
      <c r="X23" s="12">
        <v>1.75</v>
      </c>
      <c r="Y23" s="12">
        <v>2.5</v>
      </c>
      <c r="Z23" s="14">
        <f t="shared" si="0"/>
        <v>62.36</v>
      </c>
      <c r="AA23" s="14" t="s">
        <v>180</v>
      </c>
    </row>
    <row r="24" spans="1:27" ht="14.25">
      <c r="A24" s="5" t="s">
        <v>97</v>
      </c>
      <c r="B24" s="18" t="s">
        <v>98</v>
      </c>
      <c r="C24" s="93">
        <v>8</v>
      </c>
      <c r="D24" s="35">
        <v>9.7</v>
      </c>
      <c r="E24" s="18">
        <v>1</v>
      </c>
      <c r="F24" s="14">
        <v>1.5</v>
      </c>
      <c r="G24" s="18">
        <v>3</v>
      </c>
      <c r="H24" s="16">
        <v>2</v>
      </c>
      <c r="I24" s="18">
        <v>0</v>
      </c>
      <c r="J24" s="14">
        <v>2</v>
      </c>
      <c r="K24" s="18">
        <v>2.1</v>
      </c>
      <c r="L24" s="35">
        <v>3</v>
      </c>
      <c r="M24" s="12">
        <v>3</v>
      </c>
      <c r="N24" s="14">
        <v>0.2</v>
      </c>
      <c r="O24" s="18">
        <v>3</v>
      </c>
      <c r="P24" s="14">
        <v>2</v>
      </c>
      <c r="Q24" s="87">
        <v>1</v>
      </c>
      <c r="R24" s="13">
        <v>6.6</v>
      </c>
      <c r="S24" s="44">
        <v>0.6</v>
      </c>
      <c r="T24" s="12">
        <v>2.4</v>
      </c>
      <c r="U24" s="18">
        <v>3.8</v>
      </c>
      <c r="V24" s="12">
        <v>2</v>
      </c>
      <c r="W24" s="18">
        <v>3</v>
      </c>
      <c r="X24" s="12">
        <v>1.95</v>
      </c>
      <c r="Y24" s="12">
        <v>-1</v>
      </c>
      <c r="Z24" s="14">
        <f t="shared" si="0"/>
        <v>52.85</v>
      </c>
      <c r="AA24" s="14" t="s">
        <v>180</v>
      </c>
    </row>
    <row r="25" spans="1:27" ht="14.25">
      <c r="A25" s="5" t="s">
        <v>85</v>
      </c>
      <c r="B25" s="18" t="s">
        <v>86</v>
      </c>
      <c r="C25" s="93">
        <v>8</v>
      </c>
      <c r="D25" s="35">
        <v>9.8</v>
      </c>
      <c r="E25" s="18">
        <v>1.5</v>
      </c>
      <c r="F25" s="14">
        <v>1.4</v>
      </c>
      <c r="G25" s="18">
        <v>3</v>
      </c>
      <c r="H25" s="16">
        <v>2</v>
      </c>
      <c r="I25" s="18">
        <v>0</v>
      </c>
      <c r="J25" s="18">
        <v>0</v>
      </c>
      <c r="K25" s="18">
        <v>2.9</v>
      </c>
      <c r="L25" s="35">
        <v>4</v>
      </c>
      <c r="M25" s="12">
        <v>2.94</v>
      </c>
      <c r="N25" s="18">
        <v>1</v>
      </c>
      <c r="O25" s="93">
        <v>3</v>
      </c>
      <c r="P25" s="14">
        <v>2</v>
      </c>
      <c r="Q25" s="87">
        <v>1</v>
      </c>
      <c r="R25" s="13">
        <v>6</v>
      </c>
      <c r="S25" s="44">
        <v>0.4</v>
      </c>
      <c r="T25" s="12">
        <v>1.8</v>
      </c>
      <c r="U25" s="18">
        <v>4</v>
      </c>
      <c r="V25" s="12">
        <v>2</v>
      </c>
      <c r="W25" s="18">
        <v>2</v>
      </c>
      <c r="X25" s="12">
        <v>1.85</v>
      </c>
      <c r="Y25" s="12">
        <v>-0.5</v>
      </c>
      <c r="Z25" s="16">
        <f t="shared" si="0"/>
        <v>52.09</v>
      </c>
      <c r="AA25" s="16" t="s">
        <v>181</v>
      </c>
    </row>
    <row r="26" spans="1:27" ht="14.25">
      <c r="A26" s="5" t="s">
        <v>83</v>
      </c>
      <c r="B26" s="18" t="s">
        <v>84</v>
      </c>
      <c r="C26" s="93">
        <v>6</v>
      </c>
      <c r="D26" s="35">
        <v>9.45</v>
      </c>
      <c r="E26" s="18">
        <v>0</v>
      </c>
      <c r="F26" s="14">
        <v>1.5</v>
      </c>
      <c r="G26" s="18">
        <v>3</v>
      </c>
      <c r="H26" s="16">
        <v>2</v>
      </c>
      <c r="I26" s="18">
        <v>0</v>
      </c>
      <c r="J26" s="14">
        <v>2</v>
      </c>
      <c r="K26" s="18">
        <v>2.7</v>
      </c>
      <c r="L26" s="35">
        <v>0</v>
      </c>
      <c r="M26" s="12">
        <v>0</v>
      </c>
      <c r="N26" s="14">
        <v>1</v>
      </c>
      <c r="O26" s="18">
        <v>0</v>
      </c>
      <c r="P26" s="18">
        <v>2</v>
      </c>
      <c r="Q26" s="87">
        <v>1</v>
      </c>
      <c r="R26" s="13">
        <v>13.2</v>
      </c>
      <c r="S26" s="44"/>
      <c r="T26" s="12">
        <v>4</v>
      </c>
      <c r="U26" s="18">
        <v>3.8</v>
      </c>
      <c r="V26" s="12">
        <v>2</v>
      </c>
      <c r="W26" s="18">
        <v>2</v>
      </c>
      <c r="X26" s="12">
        <v>1.95</v>
      </c>
      <c r="Y26" s="12">
        <v>0</v>
      </c>
      <c r="Z26" s="14">
        <f t="shared" si="0"/>
        <v>51.599999999999994</v>
      </c>
      <c r="AA26" s="16" t="s">
        <v>181</v>
      </c>
    </row>
    <row r="27" spans="1:27" ht="14.25">
      <c r="A27" s="5" t="s">
        <v>89</v>
      </c>
      <c r="B27" s="18" t="s">
        <v>90</v>
      </c>
      <c r="C27" s="93">
        <v>6</v>
      </c>
      <c r="D27" s="35">
        <v>9.43</v>
      </c>
      <c r="E27" s="18">
        <v>0</v>
      </c>
      <c r="F27" s="14">
        <v>1.5</v>
      </c>
      <c r="G27" s="18">
        <v>3</v>
      </c>
      <c r="H27" s="16">
        <v>2</v>
      </c>
      <c r="I27" s="18">
        <v>0</v>
      </c>
      <c r="J27" s="14">
        <v>4</v>
      </c>
      <c r="K27" s="18">
        <v>2</v>
      </c>
      <c r="L27" s="35">
        <v>0</v>
      </c>
      <c r="M27" s="12">
        <v>0</v>
      </c>
      <c r="N27" s="14">
        <v>1</v>
      </c>
      <c r="O27" s="18">
        <v>1</v>
      </c>
      <c r="P27" s="18">
        <v>2</v>
      </c>
      <c r="Q27" s="87">
        <v>1.1</v>
      </c>
      <c r="R27" s="13">
        <v>9</v>
      </c>
      <c r="S27" s="44">
        <v>0.4</v>
      </c>
      <c r="T27" s="12">
        <v>4.4</v>
      </c>
      <c r="U27" s="18">
        <v>3.8</v>
      </c>
      <c r="V27" s="12">
        <v>2</v>
      </c>
      <c r="W27" s="18">
        <v>3</v>
      </c>
      <c r="X27" s="12">
        <v>1.95</v>
      </c>
      <c r="Y27" s="12">
        <v>0</v>
      </c>
      <c r="Z27" s="18">
        <f t="shared" si="0"/>
        <v>51.58</v>
      </c>
      <c r="AA27" s="16" t="s">
        <v>181</v>
      </c>
    </row>
    <row r="28" spans="1:27" ht="14.25">
      <c r="A28" s="5" t="s">
        <v>99</v>
      </c>
      <c r="B28" s="18" t="s">
        <v>100</v>
      </c>
      <c r="C28" s="93">
        <v>6</v>
      </c>
      <c r="D28" s="35">
        <v>9.55</v>
      </c>
      <c r="E28" s="18">
        <v>0</v>
      </c>
      <c r="F28" s="18">
        <v>1.5</v>
      </c>
      <c r="G28" s="18">
        <v>3</v>
      </c>
      <c r="H28" s="16">
        <v>1</v>
      </c>
      <c r="I28" s="18">
        <v>0</v>
      </c>
      <c r="J28" s="18">
        <v>2</v>
      </c>
      <c r="K28" s="18">
        <v>2.1</v>
      </c>
      <c r="L28" s="35">
        <v>5</v>
      </c>
      <c r="M28" s="12">
        <v>2</v>
      </c>
      <c r="N28" s="18">
        <v>0.5</v>
      </c>
      <c r="O28" s="18">
        <v>2</v>
      </c>
      <c r="P28" s="18">
        <v>2</v>
      </c>
      <c r="Q28" s="87">
        <v>1</v>
      </c>
      <c r="R28" s="13">
        <v>6.6</v>
      </c>
      <c r="S28" s="44">
        <v>0.2</v>
      </c>
      <c r="T28" s="12">
        <v>4</v>
      </c>
      <c r="U28" s="18">
        <v>3.4</v>
      </c>
      <c r="V28" s="12">
        <v>2</v>
      </c>
      <c r="W28" s="18">
        <v>2</v>
      </c>
      <c r="X28" s="12">
        <v>1.75</v>
      </c>
      <c r="Y28" s="12">
        <v>-0.5</v>
      </c>
      <c r="Z28" s="18">
        <f t="shared" si="0"/>
        <v>51.1</v>
      </c>
      <c r="AA28" s="16" t="s">
        <v>181</v>
      </c>
    </row>
    <row r="29" spans="1:28" ht="14.25">
      <c r="A29" s="5" t="s">
        <v>127</v>
      </c>
      <c r="B29" s="18" t="s">
        <v>128</v>
      </c>
      <c r="C29" s="93">
        <v>10</v>
      </c>
      <c r="D29" s="16">
        <v>10</v>
      </c>
      <c r="E29" s="18">
        <v>1.3</v>
      </c>
      <c r="F29" s="18">
        <v>1.6</v>
      </c>
      <c r="G29" s="18">
        <v>3</v>
      </c>
      <c r="H29" s="16">
        <v>3</v>
      </c>
      <c r="I29" s="18">
        <v>0</v>
      </c>
      <c r="J29" s="18">
        <v>2</v>
      </c>
      <c r="K29" s="18">
        <v>3</v>
      </c>
      <c r="L29" s="35">
        <v>5</v>
      </c>
      <c r="M29" s="12">
        <v>4.3</v>
      </c>
      <c r="N29" s="18">
        <v>1.8</v>
      </c>
      <c r="O29" s="18">
        <v>3</v>
      </c>
      <c r="P29" s="14">
        <v>2</v>
      </c>
      <c r="Q29" s="87">
        <v>1.5</v>
      </c>
      <c r="R29" s="13">
        <v>15</v>
      </c>
      <c r="S29" s="44">
        <v>0.6</v>
      </c>
      <c r="T29" s="12">
        <v>4.8</v>
      </c>
      <c r="U29" s="18">
        <v>4</v>
      </c>
      <c r="V29" s="12">
        <v>4</v>
      </c>
      <c r="W29" s="18">
        <v>3</v>
      </c>
      <c r="X29" s="12">
        <v>1.95</v>
      </c>
      <c r="Y29" s="12">
        <v>3</v>
      </c>
      <c r="Z29" s="14">
        <f t="shared" si="0"/>
        <v>77.85</v>
      </c>
      <c r="AA29" s="14" t="s">
        <v>177</v>
      </c>
      <c r="AB29" s="115">
        <v>3.5</v>
      </c>
    </row>
    <row r="30" spans="1:28" ht="14.25">
      <c r="A30" s="5" t="s">
        <v>109</v>
      </c>
      <c r="B30" s="18" t="s">
        <v>110</v>
      </c>
      <c r="C30" s="93">
        <v>10</v>
      </c>
      <c r="D30" s="16">
        <v>10</v>
      </c>
      <c r="E30" s="18">
        <v>2</v>
      </c>
      <c r="F30" s="14">
        <v>1.6</v>
      </c>
      <c r="G30" s="18">
        <v>3</v>
      </c>
      <c r="H30" s="16">
        <v>3</v>
      </c>
      <c r="I30" s="18">
        <v>0</v>
      </c>
      <c r="J30" s="14">
        <v>5</v>
      </c>
      <c r="K30" s="18">
        <v>3</v>
      </c>
      <c r="L30" s="35">
        <v>4.5</v>
      </c>
      <c r="M30" s="12">
        <v>4.7</v>
      </c>
      <c r="N30" s="14">
        <v>1</v>
      </c>
      <c r="O30" s="18">
        <v>3</v>
      </c>
      <c r="P30" s="18">
        <v>2</v>
      </c>
      <c r="Q30" s="87">
        <v>1.1</v>
      </c>
      <c r="R30" s="13">
        <v>13</v>
      </c>
      <c r="S30" s="44">
        <v>1.4</v>
      </c>
      <c r="T30" s="12">
        <v>4.4</v>
      </c>
      <c r="U30" s="18">
        <v>4</v>
      </c>
      <c r="V30" s="12">
        <v>4</v>
      </c>
      <c r="W30" s="18">
        <v>3</v>
      </c>
      <c r="X30" s="12">
        <v>2</v>
      </c>
      <c r="Y30" s="12">
        <v>1.5</v>
      </c>
      <c r="Z30" s="18">
        <f t="shared" si="0"/>
        <v>77.2</v>
      </c>
      <c r="AA30" s="14" t="s">
        <v>177</v>
      </c>
      <c r="AB30" s="115">
        <v>3</v>
      </c>
    </row>
    <row r="31" spans="1:28" ht="14.25">
      <c r="A31" s="5" t="s">
        <v>145</v>
      </c>
      <c r="B31" s="18" t="s">
        <v>146</v>
      </c>
      <c r="C31" s="93">
        <v>8</v>
      </c>
      <c r="D31" s="35">
        <v>9.9</v>
      </c>
      <c r="E31" s="18">
        <v>2</v>
      </c>
      <c r="F31" s="14">
        <v>1.6</v>
      </c>
      <c r="G31" s="18">
        <v>3</v>
      </c>
      <c r="H31" s="16">
        <v>3</v>
      </c>
      <c r="I31" s="18">
        <v>2</v>
      </c>
      <c r="J31" s="16">
        <v>2</v>
      </c>
      <c r="K31" s="18">
        <v>3</v>
      </c>
      <c r="L31" s="35">
        <v>4.5</v>
      </c>
      <c r="M31" s="12">
        <v>4.85</v>
      </c>
      <c r="N31" s="16">
        <v>2</v>
      </c>
      <c r="O31" s="18">
        <v>2</v>
      </c>
      <c r="P31" s="14">
        <v>2</v>
      </c>
      <c r="Q31" s="87">
        <v>1</v>
      </c>
      <c r="R31" s="13">
        <v>14.3</v>
      </c>
      <c r="S31" s="82">
        <v>1.1</v>
      </c>
      <c r="T31" s="12">
        <v>3.8</v>
      </c>
      <c r="U31" s="93">
        <v>4</v>
      </c>
      <c r="V31" s="12">
        <v>4</v>
      </c>
      <c r="W31" s="93">
        <v>2</v>
      </c>
      <c r="X31" s="12">
        <v>1.95</v>
      </c>
      <c r="Y31" s="12">
        <v>-1</v>
      </c>
      <c r="Z31" s="18">
        <f t="shared" si="0"/>
        <v>73.00000000000001</v>
      </c>
      <c r="AA31" s="14" t="s">
        <v>177</v>
      </c>
      <c r="AB31" s="115">
        <v>1.5</v>
      </c>
    </row>
    <row r="32" spans="1:28" ht="14.25">
      <c r="A32" s="5" t="s">
        <v>115</v>
      </c>
      <c r="B32" s="18" t="s">
        <v>116</v>
      </c>
      <c r="C32" s="93">
        <v>8</v>
      </c>
      <c r="D32" s="35">
        <v>9.9</v>
      </c>
      <c r="E32" s="18">
        <v>0</v>
      </c>
      <c r="F32" s="18">
        <v>1.6</v>
      </c>
      <c r="G32" s="18">
        <v>3</v>
      </c>
      <c r="H32" s="16">
        <v>3</v>
      </c>
      <c r="I32" s="18">
        <v>0</v>
      </c>
      <c r="J32" s="18">
        <v>2</v>
      </c>
      <c r="K32" s="18">
        <v>3</v>
      </c>
      <c r="L32" s="35">
        <v>4</v>
      </c>
      <c r="M32" s="12">
        <v>3.95</v>
      </c>
      <c r="N32" s="18">
        <v>2</v>
      </c>
      <c r="O32" s="18">
        <v>1</v>
      </c>
      <c r="P32" s="14">
        <v>2</v>
      </c>
      <c r="Q32" s="87">
        <v>1.3</v>
      </c>
      <c r="R32" s="13">
        <v>13</v>
      </c>
      <c r="S32" s="44">
        <v>1.4</v>
      </c>
      <c r="T32" s="12">
        <v>4.4</v>
      </c>
      <c r="U32" s="18">
        <v>4</v>
      </c>
      <c r="V32" s="12">
        <v>4</v>
      </c>
      <c r="W32" s="18">
        <v>3</v>
      </c>
      <c r="X32" s="12">
        <v>1.9</v>
      </c>
      <c r="Y32" s="12">
        <v>1.5</v>
      </c>
      <c r="Z32" s="14">
        <f t="shared" si="0"/>
        <v>69.95</v>
      </c>
      <c r="AA32" s="14" t="s">
        <v>177</v>
      </c>
      <c r="AB32" s="115">
        <v>3.5</v>
      </c>
    </row>
    <row r="33" spans="1:28" ht="14.25">
      <c r="A33" s="5" t="s">
        <v>139</v>
      </c>
      <c r="B33" s="18" t="s">
        <v>140</v>
      </c>
      <c r="C33" s="93">
        <v>10</v>
      </c>
      <c r="D33" s="35">
        <v>9.9</v>
      </c>
      <c r="E33" s="18">
        <v>1.8</v>
      </c>
      <c r="F33" s="18">
        <v>1.6</v>
      </c>
      <c r="G33" s="18">
        <v>3</v>
      </c>
      <c r="H33" s="16">
        <v>3</v>
      </c>
      <c r="I33" s="18">
        <v>0</v>
      </c>
      <c r="J33" s="18">
        <v>2</v>
      </c>
      <c r="K33" s="18">
        <v>3</v>
      </c>
      <c r="L33" s="35">
        <v>5</v>
      </c>
      <c r="M33" s="12">
        <v>4.22</v>
      </c>
      <c r="N33" s="18">
        <v>2</v>
      </c>
      <c r="O33" s="18">
        <v>3</v>
      </c>
      <c r="P33" s="18">
        <v>2</v>
      </c>
      <c r="Q33" s="87">
        <v>1.1</v>
      </c>
      <c r="R33" s="13">
        <v>15</v>
      </c>
      <c r="S33" s="44">
        <v>1.9</v>
      </c>
      <c r="T33" s="12">
        <v>2.8</v>
      </c>
      <c r="U33" s="18">
        <v>4</v>
      </c>
      <c r="V33" s="12">
        <v>1.8</v>
      </c>
      <c r="W33" s="18">
        <v>3</v>
      </c>
      <c r="X33" s="12">
        <v>2</v>
      </c>
      <c r="Y33" s="12">
        <v>-3</v>
      </c>
      <c r="Z33" s="18">
        <f t="shared" si="0"/>
        <v>69.11999999999999</v>
      </c>
      <c r="AA33" s="14" t="s">
        <v>177</v>
      </c>
      <c r="AB33" s="115">
        <v>-1</v>
      </c>
    </row>
    <row r="34" spans="1:28" ht="14.25">
      <c r="A34" s="5" t="s">
        <v>123</v>
      </c>
      <c r="B34" s="18" t="s">
        <v>124</v>
      </c>
      <c r="C34" s="93">
        <v>8</v>
      </c>
      <c r="D34" s="16">
        <v>10</v>
      </c>
      <c r="E34" s="18">
        <v>0</v>
      </c>
      <c r="F34" s="18">
        <v>1.6</v>
      </c>
      <c r="G34" s="18">
        <v>3</v>
      </c>
      <c r="H34" s="16">
        <v>3</v>
      </c>
      <c r="I34" s="18">
        <v>0</v>
      </c>
      <c r="J34" s="18">
        <v>5</v>
      </c>
      <c r="K34" s="18">
        <v>3</v>
      </c>
      <c r="L34" s="35">
        <v>4</v>
      </c>
      <c r="M34" s="12">
        <v>4.3</v>
      </c>
      <c r="N34" s="18">
        <v>2</v>
      </c>
      <c r="O34" s="18">
        <v>1</v>
      </c>
      <c r="P34" s="18">
        <v>2</v>
      </c>
      <c r="Q34" s="87">
        <v>1</v>
      </c>
      <c r="R34" s="13">
        <v>11</v>
      </c>
      <c r="S34" s="44">
        <v>0.2</v>
      </c>
      <c r="T34" s="12">
        <v>4.4</v>
      </c>
      <c r="U34" s="18">
        <v>4</v>
      </c>
      <c r="V34" s="12">
        <v>2</v>
      </c>
      <c r="W34" s="18">
        <v>3</v>
      </c>
      <c r="X34" s="12">
        <v>1.85</v>
      </c>
      <c r="Y34" s="12">
        <v>1.5</v>
      </c>
      <c r="Z34" s="14">
        <f t="shared" si="0"/>
        <v>67.85</v>
      </c>
      <c r="AA34" s="14" t="s">
        <v>177</v>
      </c>
      <c r="AB34" s="115">
        <v>2</v>
      </c>
    </row>
    <row r="35" spans="1:28" ht="14.25">
      <c r="A35" s="5" t="s">
        <v>143</v>
      </c>
      <c r="B35" s="18" t="s">
        <v>144</v>
      </c>
      <c r="C35" s="93">
        <v>8</v>
      </c>
      <c r="D35" s="35">
        <v>10</v>
      </c>
      <c r="E35" s="18">
        <v>2</v>
      </c>
      <c r="F35" s="18">
        <v>0.8</v>
      </c>
      <c r="G35" s="18">
        <v>3</v>
      </c>
      <c r="H35" s="16">
        <v>3</v>
      </c>
      <c r="I35" s="18">
        <v>0</v>
      </c>
      <c r="J35" s="16">
        <v>0</v>
      </c>
      <c r="K35" s="18">
        <v>3</v>
      </c>
      <c r="L35" s="35">
        <v>4.5</v>
      </c>
      <c r="M35" s="12">
        <v>5</v>
      </c>
      <c r="N35" s="16">
        <v>1</v>
      </c>
      <c r="O35" s="18">
        <v>2</v>
      </c>
      <c r="P35" s="18">
        <v>2</v>
      </c>
      <c r="Q35" s="87">
        <v>1.1</v>
      </c>
      <c r="R35" s="13">
        <v>14</v>
      </c>
      <c r="S35" s="82">
        <v>1.3</v>
      </c>
      <c r="T35" s="12">
        <v>4.6</v>
      </c>
      <c r="U35" s="93">
        <v>4</v>
      </c>
      <c r="V35" s="12">
        <v>2</v>
      </c>
      <c r="W35" s="93">
        <v>3</v>
      </c>
      <c r="X35" s="12">
        <v>2</v>
      </c>
      <c r="Y35" s="12">
        <v>-1.5</v>
      </c>
      <c r="Z35" s="14">
        <f t="shared" si="0"/>
        <v>66.8</v>
      </c>
      <c r="AA35" s="14" t="s">
        <v>180</v>
      </c>
      <c r="AB35" s="115">
        <v>-1.5</v>
      </c>
    </row>
    <row r="36" spans="1:28" ht="14.25">
      <c r="A36" s="5" t="s">
        <v>125</v>
      </c>
      <c r="B36" s="18" t="s">
        <v>126</v>
      </c>
      <c r="C36" s="93">
        <v>8</v>
      </c>
      <c r="D36" s="16">
        <v>10</v>
      </c>
      <c r="E36" s="18">
        <v>2</v>
      </c>
      <c r="F36" s="14">
        <v>1.5</v>
      </c>
      <c r="G36" s="18">
        <v>3</v>
      </c>
      <c r="H36" s="16">
        <v>3</v>
      </c>
      <c r="I36" s="18">
        <v>0</v>
      </c>
      <c r="J36" s="14">
        <v>5</v>
      </c>
      <c r="K36" s="18">
        <v>3</v>
      </c>
      <c r="L36" s="35">
        <v>4</v>
      </c>
      <c r="M36" s="12">
        <v>4.95</v>
      </c>
      <c r="N36" s="14">
        <v>1</v>
      </c>
      <c r="O36" s="18">
        <v>2</v>
      </c>
      <c r="P36" s="14">
        <v>2</v>
      </c>
      <c r="Q36" s="87">
        <v>1</v>
      </c>
      <c r="R36" s="13">
        <v>9</v>
      </c>
      <c r="S36" s="44">
        <v>0.6</v>
      </c>
      <c r="T36" s="12">
        <v>4.4</v>
      </c>
      <c r="U36" s="18">
        <v>4</v>
      </c>
      <c r="V36" s="12">
        <v>4</v>
      </c>
      <c r="W36" s="18">
        <v>2</v>
      </c>
      <c r="X36" s="12">
        <v>1.85</v>
      </c>
      <c r="Y36" s="12">
        <v>-2</v>
      </c>
      <c r="Z36" s="18">
        <f t="shared" si="0"/>
        <v>66.3</v>
      </c>
      <c r="AA36" s="14" t="s">
        <v>180</v>
      </c>
      <c r="AB36" s="115">
        <v>-0.5</v>
      </c>
    </row>
    <row r="37" spans="1:28" ht="14.25">
      <c r="A37" s="5" t="s">
        <v>133</v>
      </c>
      <c r="B37" s="18" t="s">
        <v>134</v>
      </c>
      <c r="C37" s="93">
        <v>8</v>
      </c>
      <c r="D37" s="35">
        <v>9.8</v>
      </c>
      <c r="E37" s="18">
        <v>1</v>
      </c>
      <c r="F37" s="14">
        <v>1.1</v>
      </c>
      <c r="G37" s="18">
        <v>3</v>
      </c>
      <c r="H37" s="16">
        <v>3</v>
      </c>
      <c r="I37" s="18">
        <v>0</v>
      </c>
      <c r="J37" s="16">
        <v>2</v>
      </c>
      <c r="K37" s="18">
        <v>3</v>
      </c>
      <c r="L37" s="35">
        <v>2</v>
      </c>
      <c r="M37" s="12">
        <v>4.39</v>
      </c>
      <c r="N37" s="16">
        <v>1</v>
      </c>
      <c r="O37" s="18">
        <v>3</v>
      </c>
      <c r="P37" s="18">
        <v>2</v>
      </c>
      <c r="Q37" s="87">
        <v>1.3</v>
      </c>
      <c r="R37" s="13">
        <v>11</v>
      </c>
      <c r="S37" s="82">
        <v>0.7</v>
      </c>
      <c r="T37" s="12">
        <v>4.4</v>
      </c>
      <c r="U37" s="93">
        <v>4</v>
      </c>
      <c r="V37" s="12">
        <v>2</v>
      </c>
      <c r="W37" s="93">
        <v>3</v>
      </c>
      <c r="X37" s="12">
        <v>2</v>
      </c>
      <c r="Y37" s="12">
        <v>1.5</v>
      </c>
      <c r="Z37" s="14">
        <f t="shared" si="0"/>
        <v>65.19</v>
      </c>
      <c r="AA37" s="14" t="s">
        <v>180</v>
      </c>
      <c r="AB37" s="115">
        <v>3</v>
      </c>
    </row>
    <row r="38" spans="1:28" ht="14.25">
      <c r="A38" s="5" t="s">
        <v>105</v>
      </c>
      <c r="B38" s="18" t="s">
        <v>106</v>
      </c>
      <c r="C38" s="93">
        <v>10</v>
      </c>
      <c r="D38" s="16">
        <v>9.9</v>
      </c>
      <c r="E38" s="18">
        <v>1.5</v>
      </c>
      <c r="F38" s="14">
        <v>1.3</v>
      </c>
      <c r="G38" s="18">
        <v>3</v>
      </c>
      <c r="H38" s="16">
        <v>3</v>
      </c>
      <c r="I38" s="18">
        <v>0</v>
      </c>
      <c r="J38" s="14">
        <v>4</v>
      </c>
      <c r="K38" s="18">
        <v>2.8</v>
      </c>
      <c r="L38" s="35">
        <v>4</v>
      </c>
      <c r="M38" s="12">
        <v>3.83</v>
      </c>
      <c r="N38" s="14">
        <v>1</v>
      </c>
      <c r="O38" s="18">
        <v>2</v>
      </c>
      <c r="P38" s="14">
        <v>2</v>
      </c>
      <c r="Q38" s="87">
        <v>1.1</v>
      </c>
      <c r="R38" s="13">
        <v>11</v>
      </c>
      <c r="S38" s="44">
        <v>0.9</v>
      </c>
      <c r="T38" s="12">
        <v>5</v>
      </c>
      <c r="U38" s="18">
        <v>4</v>
      </c>
      <c r="V38" s="12">
        <v>2</v>
      </c>
      <c r="W38" s="18">
        <v>2</v>
      </c>
      <c r="X38" s="12">
        <v>2</v>
      </c>
      <c r="Y38" s="12">
        <v>-2.5</v>
      </c>
      <c r="Z38" s="14">
        <f t="shared" si="0"/>
        <v>63.83000000000001</v>
      </c>
      <c r="AA38" s="14" t="s">
        <v>180</v>
      </c>
      <c r="AB38" s="115">
        <v>-0.5</v>
      </c>
    </row>
    <row r="39" spans="1:28" ht="14.25">
      <c r="A39" s="5" t="s">
        <v>107</v>
      </c>
      <c r="B39" s="18" t="s">
        <v>108</v>
      </c>
      <c r="C39" s="93">
        <v>6</v>
      </c>
      <c r="D39" s="16">
        <v>9.7</v>
      </c>
      <c r="E39" s="18">
        <v>1.5</v>
      </c>
      <c r="F39" s="18">
        <v>1.5</v>
      </c>
      <c r="G39" s="18">
        <v>3</v>
      </c>
      <c r="H39" s="16">
        <v>3</v>
      </c>
      <c r="I39" s="18">
        <v>0</v>
      </c>
      <c r="J39" s="18">
        <v>4</v>
      </c>
      <c r="K39" s="18">
        <v>3</v>
      </c>
      <c r="L39" s="35">
        <v>4.5</v>
      </c>
      <c r="M39" s="12">
        <v>4.66</v>
      </c>
      <c r="N39" s="18">
        <v>1</v>
      </c>
      <c r="O39" s="18">
        <v>3</v>
      </c>
      <c r="P39" s="14">
        <v>2</v>
      </c>
      <c r="Q39" s="87">
        <v>1</v>
      </c>
      <c r="R39" s="13">
        <v>8</v>
      </c>
      <c r="S39" s="44">
        <v>1.3</v>
      </c>
      <c r="T39" s="12">
        <v>4.6</v>
      </c>
      <c r="U39" s="18">
        <v>4</v>
      </c>
      <c r="V39" s="12">
        <v>2</v>
      </c>
      <c r="W39" s="18">
        <v>3</v>
      </c>
      <c r="X39" s="12">
        <v>1.9</v>
      </c>
      <c r="Y39" s="12">
        <v>-3</v>
      </c>
      <c r="Z39" s="18">
        <f t="shared" si="0"/>
        <v>63.66</v>
      </c>
      <c r="AA39" s="14" t="s">
        <v>180</v>
      </c>
      <c r="AB39" s="115">
        <v>0</v>
      </c>
    </row>
    <row r="40" spans="1:28" ht="14.25">
      <c r="A40" s="5" t="s">
        <v>119</v>
      </c>
      <c r="B40" s="18" t="s">
        <v>120</v>
      </c>
      <c r="C40" s="93">
        <v>8</v>
      </c>
      <c r="D40" s="16">
        <v>9.9</v>
      </c>
      <c r="E40" s="18">
        <v>1</v>
      </c>
      <c r="F40" s="18">
        <v>1.4</v>
      </c>
      <c r="G40" s="18">
        <v>3</v>
      </c>
      <c r="H40" s="16">
        <v>3</v>
      </c>
      <c r="I40" s="18">
        <v>0</v>
      </c>
      <c r="J40" s="18">
        <v>4</v>
      </c>
      <c r="K40" s="18">
        <v>3</v>
      </c>
      <c r="L40" s="35">
        <v>4.5</v>
      </c>
      <c r="M40" s="12">
        <v>4.22</v>
      </c>
      <c r="N40" s="18">
        <v>2</v>
      </c>
      <c r="O40" s="18">
        <v>3</v>
      </c>
      <c r="P40" s="18">
        <v>2</v>
      </c>
      <c r="Q40" s="87">
        <v>1.3</v>
      </c>
      <c r="R40" s="13">
        <v>5</v>
      </c>
      <c r="S40" s="44">
        <v>1.3</v>
      </c>
      <c r="T40" s="12">
        <v>0</v>
      </c>
      <c r="U40" s="18">
        <v>4</v>
      </c>
      <c r="V40" s="12">
        <v>4</v>
      </c>
      <c r="W40" s="18">
        <v>2</v>
      </c>
      <c r="X40" s="12">
        <v>1.85</v>
      </c>
      <c r="Y40" s="12">
        <v>-1</v>
      </c>
      <c r="Z40" s="16">
        <f t="shared" si="0"/>
        <v>59.47</v>
      </c>
      <c r="AA40" s="14" t="s">
        <v>180</v>
      </c>
      <c r="AB40" s="115">
        <v>-1</v>
      </c>
    </row>
    <row r="41" spans="1:28" ht="14.25">
      <c r="A41" s="5" t="s">
        <v>117</v>
      </c>
      <c r="B41" s="18" t="s">
        <v>118</v>
      </c>
      <c r="C41" s="93">
        <v>8</v>
      </c>
      <c r="D41" s="16">
        <v>9.7</v>
      </c>
      <c r="E41" s="18">
        <v>1</v>
      </c>
      <c r="F41" s="14">
        <v>1</v>
      </c>
      <c r="G41" s="18">
        <v>3</v>
      </c>
      <c r="H41" s="16">
        <v>2</v>
      </c>
      <c r="I41" s="18">
        <v>0</v>
      </c>
      <c r="J41" s="14">
        <v>2</v>
      </c>
      <c r="K41" s="18">
        <v>3</v>
      </c>
      <c r="L41" s="35">
        <v>2.5</v>
      </c>
      <c r="M41" s="12">
        <v>3.34</v>
      </c>
      <c r="N41" s="14">
        <v>1</v>
      </c>
      <c r="O41" s="18">
        <v>3</v>
      </c>
      <c r="P41" s="14">
        <v>2</v>
      </c>
      <c r="Q41" s="87">
        <v>1.1</v>
      </c>
      <c r="R41" s="13">
        <v>7.7</v>
      </c>
      <c r="S41" s="44"/>
      <c r="T41" s="12">
        <v>4</v>
      </c>
      <c r="U41" s="18">
        <v>3.8</v>
      </c>
      <c r="V41" s="12">
        <v>2</v>
      </c>
      <c r="W41" s="18">
        <v>1</v>
      </c>
      <c r="X41" s="12">
        <v>1.95</v>
      </c>
      <c r="Y41" s="12">
        <v>-3.5</v>
      </c>
      <c r="Z41" s="18">
        <f t="shared" si="0"/>
        <v>51.59</v>
      </c>
      <c r="AA41" s="14" t="s">
        <v>180</v>
      </c>
      <c r="AB41" s="115">
        <v>-1.5</v>
      </c>
    </row>
    <row r="42" spans="1:28" ht="14.25">
      <c r="A42" s="5" t="s">
        <v>121</v>
      </c>
      <c r="B42" s="18" t="s">
        <v>122</v>
      </c>
      <c r="C42" s="93">
        <v>8</v>
      </c>
      <c r="D42" s="16">
        <v>9.9</v>
      </c>
      <c r="E42" s="18">
        <v>1</v>
      </c>
      <c r="F42" s="14">
        <v>1.6</v>
      </c>
      <c r="G42" s="18">
        <v>3</v>
      </c>
      <c r="H42" s="16">
        <v>2</v>
      </c>
      <c r="I42" s="18">
        <v>0</v>
      </c>
      <c r="J42" s="14">
        <v>2</v>
      </c>
      <c r="K42" s="18">
        <v>3</v>
      </c>
      <c r="L42" s="35">
        <v>4.5</v>
      </c>
      <c r="M42" s="12">
        <v>3.86</v>
      </c>
      <c r="N42" s="14">
        <v>2</v>
      </c>
      <c r="O42" s="18">
        <v>3</v>
      </c>
      <c r="P42" s="14">
        <v>2</v>
      </c>
      <c r="Q42" s="87">
        <v>1</v>
      </c>
      <c r="R42" s="13">
        <v>5.5</v>
      </c>
      <c r="S42" s="44">
        <v>0.8</v>
      </c>
      <c r="T42" s="12">
        <v>0</v>
      </c>
      <c r="U42" s="18">
        <v>4</v>
      </c>
      <c r="V42" s="12">
        <v>3.4</v>
      </c>
      <c r="W42" s="18">
        <v>3</v>
      </c>
      <c r="X42" s="12">
        <v>1.85</v>
      </c>
      <c r="Y42" s="12">
        <v>-6.5</v>
      </c>
      <c r="Z42" s="18">
        <f t="shared" si="0"/>
        <v>50.91</v>
      </c>
      <c r="AA42" s="14" t="s">
        <v>180</v>
      </c>
      <c r="AB42" s="115">
        <v>-2.5</v>
      </c>
    </row>
    <row r="43" spans="1:28" ht="14.25">
      <c r="A43" s="5" t="s">
        <v>137</v>
      </c>
      <c r="B43" s="18" t="s">
        <v>138</v>
      </c>
      <c r="C43" s="93">
        <v>6</v>
      </c>
      <c r="D43" s="35">
        <v>9.75</v>
      </c>
      <c r="E43" s="18">
        <v>0</v>
      </c>
      <c r="F43" s="14">
        <v>1.5</v>
      </c>
      <c r="G43" s="18">
        <v>3</v>
      </c>
      <c r="H43" s="16">
        <v>2</v>
      </c>
      <c r="I43" s="18">
        <v>0</v>
      </c>
      <c r="J43" s="14">
        <v>4</v>
      </c>
      <c r="K43" s="18">
        <v>2.9</v>
      </c>
      <c r="L43" s="35">
        <v>4</v>
      </c>
      <c r="M43" s="12">
        <v>3.6</v>
      </c>
      <c r="N43" s="14">
        <v>1.4</v>
      </c>
      <c r="O43" s="18">
        <v>2</v>
      </c>
      <c r="P43" s="14">
        <v>2</v>
      </c>
      <c r="Q43" s="87">
        <v>1</v>
      </c>
      <c r="R43" s="13">
        <v>5</v>
      </c>
      <c r="S43" s="44">
        <v>0.7</v>
      </c>
      <c r="T43" s="12">
        <v>2.8</v>
      </c>
      <c r="U43" s="18">
        <v>3.2</v>
      </c>
      <c r="V43" s="12">
        <v>2</v>
      </c>
      <c r="W43" s="18">
        <v>2</v>
      </c>
      <c r="X43" s="12">
        <v>1.95</v>
      </c>
      <c r="Y43" s="12">
        <v>-4.5</v>
      </c>
      <c r="Z43" s="14">
        <f t="shared" si="0"/>
        <v>50.300000000000004</v>
      </c>
      <c r="AA43" s="14" t="s">
        <v>180</v>
      </c>
      <c r="AB43" s="115">
        <v>-2</v>
      </c>
    </row>
    <row r="44" spans="1:28" ht="14.25">
      <c r="A44" s="5" t="s">
        <v>141</v>
      </c>
      <c r="B44" s="18" t="s">
        <v>142</v>
      </c>
      <c r="C44" s="93">
        <v>10</v>
      </c>
      <c r="D44" s="35">
        <v>9.9</v>
      </c>
      <c r="E44" s="18">
        <v>0.5</v>
      </c>
      <c r="F44" s="14">
        <v>1.5</v>
      </c>
      <c r="G44" s="18">
        <v>3</v>
      </c>
      <c r="H44" s="16">
        <v>2</v>
      </c>
      <c r="I44" s="18">
        <v>0</v>
      </c>
      <c r="J44" s="14">
        <v>2</v>
      </c>
      <c r="K44" s="18">
        <v>2.8</v>
      </c>
      <c r="L44" s="35">
        <v>4</v>
      </c>
      <c r="M44" s="12">
        <v>3.42</v>
      </c>
      <c r="N44" s="14">
        <v>1</v>
      </c>
      <c r="O44" s="18">
        <v>3</v>
      </c>
      <c r="P44" s="14">
        <v>2</v>
      </c>
      <c r="Q44" s="87">
        <v>1</v>
      </c>
      <c r="R44" s="13">
        <v>9.9</v>
      </c>
      <c r="S44" s="44">
        <v>0.2</v>
      </c>
      <c r="T44" s="12">
        <v>2.6</v>
      </c>
      <c r="U44" s="18">
        <v>3.4</v>
      </c>
      <c r="V44" s="12">
        <v>1</v>
      </c>
      <c r="W44" s="18">
        <v>2</v>
      </c>
      <c r="X44" s="12">
        <v>2</v>
      </c>
      <c r="Y44" s="12">
        <v>-7</v>
      </c>
      <c r="Z44" s="14">
        <f t="shared" si="0"/>
        <v>50.22</v>
      </c>
      <c r="AA44" s="14" t="s">
        <v>180</v>
      </c>
      <c r="AB44" s="115">
        <v>-2</v>
      </c>
    </row>
    <row r="45" spans="1:28" ht="14.25">
      <c r="A45" s="5" t="s">
        <v>135</v>
      </c>
      <c r="B45" s="18" t="s">
        <v>136</v>
      </c>
      <c r="C45" s="93">
        <v>6</v>
      </c>
      <c r="D45" s="35">
        <v>9.45</v>
      </c>
      <c r="E45" s="18">
        <v>1</v>
      </c>
      <c r="F45" s="18">
        <v>1.5</v>
      </c>
      <c r="G45" s="18">
        <v>3</v>
      </c>
      <c r="H45" s="16">
        <v>2</v>
      </c>
      <c r="I45" s="18">
        <v>0</v>
      </c>
      <c r="J45" s="18">
        <v>2</v>
      </c>
      <c r="K45" s="18">
        <v>2.1</v>
      </c>
      <c r="L45" s="35">
        <v>4</v>
      </c>
      <c r="M45" s="12">
        <v>3.5</v>
      </c>
      <c r="N45" s="18">
        <v>1</v>
      </c>
      <c r="O45" s="18">
        <v>2</v>
      </c>
      <c r="P45" s="14">
        <v>2</v>
      </c>
      <c r="Q45" s="87">
        <v>1</v>
      </c>
      <c r="R45" s="13">
        <v>5.5</v>
      </c>
      <c r="S45" s="44">
        <v>0.4</v>
      </c>
      <c r="T45" s="12">
        <v>2</v>
      </c>
      <c r="U45" s="18">
        <v>3</v>
      </c>
      <c r="V45" s="12">
        <v>2</v>
      </c>
      <c r="W45" s="18">
        <v>3</v>
      </c>
      <c r="X45" s="12">
        <v>1.9</v>
      </c>
      <c r="Y45" s="12">
        <v>-2.5</v>
      </c>
      <c r="Z45" s="16">
        <f t="shared" si="0"/>
        <v>49.849999999999994</v>
      </c>
      <c r="AA45" s="16" t="s">
        <v>181</v>
      </c>
      <c r="AB45" s="115">
        <v>-0.5</v>
      </c>
    </row>
    <row r="46" spans="1:28" ht="14.25">
      <c r="A46" s="5" t="s">
        <v>113</v>
      </c>
      <c r="B46" s="18" t="s">
        <v>114</v>
      </c>
      <c r="C46" s="93">
        <v>8</v>
      </c>
      <c r="D46" s="16">
        <v>9.75</v>
      </c>
      <c r="E46" s="18">
        <v>0</v>
      </c>
      <c r="F46" s="14">
        <v>0.5</v>
      </c>
      <c r="G46" s="18">
        <v>3</v>
      </c>
      <c r="H46" s="16">
        <v>2</v>
      </c>
      <c r="I46" s="18">
        <v>0</v>
      </c>
      <c r="J46" s="14">
        <v>3.5</v>
      </c>
      <c r="K46" s="18">
        <v>3</v>
      </c>
      <c r="L46" s="35">
        <v>5</v>
      </c>
      <c r="M46" s="12">
        <v>4.13</v>
      </c>
      <c r="N46" s="14">
        <v>1</v>
      </c>
      <c r="O46" s="18">
        <v>1</v>
      </c>
      <c r="P46" s="18">
        <v>2</v>
      </c>
      <c r="Q46" s="87">
        <v>1</v>
      </c>
      <c r="R46" s="13">
        <v>5.5</v>
      </c>
      <c r="S46" s="44">
        <v>0.2</v>
      </c>
      <c r="T46" s="12">
        <v>2.6</v>
      </c>
      <c r="U46" s="18">
        <v>3.6</v>
      </c>
      <c r="V46" s="12">
        <v>1.6</v>
      </c>
      <c r="W46" s="18">
        <v>2</v>
      </c>
      <c r="X46" s="12">
        <v>1.85</v>
      </c>
      <c r="Y46" s="12">
        <v>-3.5</v>
      </c>
      <c r="Z46" s="18">
        <f t="shared" si="0"/>
        <v>49.730000000000004</v>
      </c>
      <c r="AA46" s="16" t="s">
        <v>181</v>
      </c>
      <c r="AB46" s="115">
        <v>-1</v>
      </c>
    </row>
    <row r="47" spans="1:28" ht="14.25">
      <c r="A47" s="5" t="s">
        <v>131</v>
      </c>
      <c r="B47" s="18" t="s">
        <v>132</v>
      </c>
      <c r="C47" s="93">
        <v>6</v>
      </c>
      <c r="D47" s="35">
        <v>9.55</v>
      </c>
      <c r="E47" s="18">
        <v>1</v>
      </c>
      <c r="F47" s="18">
        <v>1.7</v>
      </c>
      <c r="G47" s="18">
        <v>3</v>
      </c>
      <c r="H47" s="16">
        <v>2</v>
      </c>
      <c r="I47" s="18">
        <v>0</v>
      </c>
      <c r="J47" s="16">
        <v>3</v>
      </c>
      <c r="K47" s="18">
        <v>2.6</v>
      </c>
      <c r="L47" s="35">
        <v>2.4</v>
      </c>
      <c r="M47" s="12">
        <v>0</v>
      </c>
      <c r="N47" s="16">
        <v>1.5</v>
      </c>
      <c r="O47" s="18">
        <v>2</v>
      </c>
      <c r="P47" s="14">
        <v>2</v>
      </c>
      <c r="Q47" s="87">
        <v>1</v>
      </c>
      <c r="R47" s="13">
        <v>7.7</v>
      </c>
      <c r="S47" s="82">
        <v>0.2</v>
      </c>
      <c r="T47" s="12">
        <v>4.6</v>
      </c>
      <c r="U47" s="93">
        <v>3.4</v>
      </c>
      <c r="V47" s="12">
        <v>2</v>
      </c>
      <c r="W47" s="93">
        <v>2</v>
      </c>
      <c r="X47" s="12">
        <v>2</v>
      </c>
      <c r="Y47" s="12">
        <v>-4</v>
      </c>
      <c r="Z47" s="14">
        <f t="shared" si="0"/>
        <v>49.650000000000006</v>
      </c>
      <c r="AA47" s="16" t="s">
        <v>181</v>
      </c>
      <c r="AB47" s="115">
        <v>1</v>
      </c>
    </row>
    <row r="48" spans="1:28" ht="14.25">
      <c r="A48" s="5" t="s">
        <v>129</v>
      </c>
      <c r="B48" s="18" t="s">
        <v>130</v>
      </c>
      <c r="C48" s="93">
        <v>6</v>
      </c>
      <c r="D48" s="16">
        <v>9.43</v>
      </c>
      <c r="E48" s="18">
        <v>1.5</v>
      </c>
      <c r="F48" s="14">
        <v>1.2</v>
      </c>
      <c r="G48" s="18">
        <v>3</v>
      </c>
      <c r="H48" s="16">
        <v>1</v>
      </c>
      <c r="I48" s="18">
        <v>0</v>
      </c>
      <c r="J48" s="14">
        <v>2</v>
      </c>
      <c r="K48" s="18">
        <v>2.9</v>
      </c>
      <c r="L48" s="35">
        <v>4</v>
      </c>
      <c r="M48" s="12">
        <v>1.66</v>
      </c>
      <c r="N48" s="14">
        <v>1</v>
      </c>
      <c r="O48" s="18">
        <v>2</v>
      </c>
      <c r="P48" s="18">
        <v>2</v>
      </c>
      <c r="Q48" s="87">
        <v>1</v>
      </c>
      <c r="R48" s="13">
        <v>7.2</v>
      </c>
      <c r="S48" s="44">
        <v>0.2</v>
      </c>
      <c r="T48" s="12">
        <v>2</v>
      </c>
      <c r="U48" s="18">
        <v>3.6</v>
      </c>
      <c r="V48" s="12">
        <v>2</v>
      </c>
      <c r="W48" s="18">
        <v>3</v>
      </c>
      <c r="X48" s="12">
        <v>1.75</v>
      </c>
      <c r="Y48" s="12">
        <v>-3</v>
      </c>
      <c r="Z48" s="14">
        <f t="shared" si="0"/>
        <v>49.440000000000005</v>
      </c>
      <c r="AA48" s="16" t="s">
        <v>181</v>
      </c>
      <c r="AB48" s="115">
        <v>1</v>
      </c>
    </row>
    <row r="49" spans="1:28" ht="14.25">
      <c r="A49" s="5" t="s">
        <v>111</v>
      </c>
      <c r="B49" s="18" t="s">
        <v>112</v>
      </c>
      <c r="C49" s="93">
        <v>8</v>
      </c>
      <c r="D49" s="16">
        <v>9.8</v>
      </c>
      <c r="E49" s="18">
        <v>1.3</v>
      </c>
      <c r="F49" s="18">
        <v>0.3</v>
      </c>
      <c r="G49" s="18">
        <v>3</v>
      </c>
      <c r="H49" s="16">
        <v>2</v>
      </c>
      <c r="I49" s="18">
        <v>0</v>
      </c>
      <c r="J49" s="18">
        <v>3.5</v>
      </c>
      <c r="K49" s="18">
        <v>3</v>
      </c>
      <c r="L49" s="35">
        <v>5</v>
      </c>
      <c r="M49" s="12">
        <v>3.55</v>
      </c>
      <c r="N49" s="18">
        <v>1</v>
      </c>
      <c r="O49" s="18">
        <v>0</v>
      </c>
      <c r="P49" s="14">
        <v>2</v>
      </c>
      <c r="Q49" s="87">
        <v>1</v>
      </c>
      <c r="R49" s="13">
        <v>8.8</v>
      </c>
      <c r="S49" s="44">
        <v>0.4</v>
      </c>
      <c r="T49" s="12">
        <v>3.4</v>
      </c>
      <c r="U49" s="18">
        <v>4</v>
      </c>
      <c r="V49" s="12">
        <v>1.8</v>
      </c>
      <c r="W49" s="18">
        <v>2</v>
      </c>
      <c r="X49" s="12">
        <v>1.9</v>
      </c>
      <c r="Y49" s="12">
        <v>-1</v>
      </c>
      <c r="Z49" s="14">
        <f t="shared" si="0"/>
        <v>56.74999999999999</v>
      </c>
      <c r="AA49" s="14" t="s">
        <v>182</v>
      </c>
      <c r="AB49" s="12">
        <v>-1</v>
      </c>
    </row>
    <row r="50" spans="1:27" ht="14.25">
      <c r="A50" s="121" t="s">
        <v>184</v>
      </c>
      <c r="B50" s="121" t="s">
        <v>185</v>
      </c>
      <c r="C50" s="93" t="s">
        <v>189</v>
      </c>
      <c r="D50" s="16"/>
      <c r="E50" s="82"/>
      <c r="F50" s="12"/>
      <c r="G50" s="82"/>
      <c r="H50" s="12"/>
      <c r="I50" s="82"/>
      <c r="J50" s="12"/>
      <c r="K50" s="82"/>
      <c r="L50" s="12"/>
      <c r="M50" s="82"/>
      <c r="N50" s="12"/>
      <c r="O50" s="82"/>
      <c r="P50" s="12"/>
      <c r="Q50" s="82"/>
      <c r="R50" s="12"/>
      <c r="S50" s="82"/>
      <c r="T50" s="12"/>
      <c r="U50" s="82"/>
      <c r="V50" s="12"/>
      <c r="W50" s="82"/>
      <c r="X50" s="12"/>
      <c r="Y50" s="82"/>
      <c r="Z50" s="12"/>
      <c r="AA50" s="12" t="s">
        <v>191</v>
      </c>
    </row>
    <row r="51" spans="1:27" ht="14.25">
      <c r="A51" s="122" t="s">
        <v>186</v>
      </c>
      <c r="B51" s="122" t="s">
        <v>60</v>
      </c>
      <c r="C51" s="93" t="s">
        <v>189</v>
      </c>
      <c r="D51" s="16"/>
      <c r="E51" s="82"/>
      <c r="F51" s="12"/>
      <c r="G51" s="82"/>
      <c r="H51" s="12"/>
      <c r="I51" s="82"/>
      <c r="J51" s="12"/>
      <c r="K51" s="82"/>
      <c r="L51" s="12"/>
      <c r="M51" s="82"/>
      <c r="N51" s="12"/>
      <c r="O51" s="82"/>
      <c r="P51" s="12"/>
      <c r="Q51" s="82"/>
      <c r="R51" s="12"/>
      <c r="S51" s="82"/>
      <c r="T51" s="12"/>
      <c r="U51" s="82"/>
      <c r="V51" s="12"/>
      <c r="W51" s="82"/>
      <c r="X51" s="12"/>
      <c r="Y51" s="82"/>
      <c r="Z51" s="12"/>
      <c r="AA51" s="12" t="s">
        <v>191</v>
      </c>
    </row>
    <row r="52" spans="1:27" ht="14.25">
      <c r="A52" s="122" t="s">
        <v>187</v>
      </c>
      <c r="B52" s="122" t="s">
        <v>142</v>
      </c>
      <c r="C52" s="93" t="s">
        <v>189</v>
      </c>
      <c r="D52" s="16"/>
      <c r="E52" s="82"/>
      <c r="F52" s="12"/>
      <c r="G52" s="82"/>
      <c r="H52" s="12"/>
      <c r="I52" s="82"/>
      <c r="J52" s="12"/>
      <c r="K52" s="82"/>
      <c r="L52" s="12"/>
      <c r="M52" s="82"/>
      <c r="N52" s="12"/>
      <c r="O52" s="82"/>
      <c r="P52" s="12"/>
      <c r="Q52" s="82"/>
      <c r="R52" s="12"/>
      <c r="S52" s="82"/>
      <c r="T52" s="12"/>
      <c r="U52" s="82"/>
      <c r="V52" s="12"/>
      <c r="W52" s="82"/>
      <c r="X52" s="12"/>
      <c r="Y52" s="82"/>
      <c r="Z52" s="12"/>
      <c r="AA52" s="12" t="s">
        <v>190</v>
      </c>
    </row>
    <row r="53" spans="1:27" ht="14.25">
      <c r="A53" s="122" t="s">
        <v>188</v>
      </c>
      <c r="B53" s="122" t="s">
        <v>144</v>
      </c>
      <c r="C53" s="93" t="s">
        <v>189</v>
      </c>
      <c r="D53" s="16"/>
      <c r="E53" s="82"/>
      <c r="F53" s="12"/>
      <c r="G53" s="82"/>
      <c r="H53" s="12"/>
      <c r="I53" s="82"/>
      <c r="J53" s="12"/>
      <c r="K53" s="82"/>
      <c r="L53" s="12"/>
      <c r="M53" s="82"/>
      <c r="N53" s="12"/>
      <c r="O53" s="82"/>
      <c r="P53" s="12"/>
      <c r="Q53" s="82"/>
      <c r="R53" s="12"/>
      <c r="S53" s="82"/>
      <c r="T53" s="12"/>
      <c r="U53" s="82"/>
      <c r="V53" s="12"/>
      <c r="W53" s="82"/>
      <c r="X53" s="12"/>
      <c r="Y53" s="82"/>
      <c r="Z53" s="12"/>
      <c r="AA53" s="12" t="s">
        <v>190</v>
      </c>
    </row>
  </sheetData>
  <sheetProtection/>
  <mergeCells count="5">
    <mergeCell ref="AA2:AA3"/>
    <mergeCell ref="A1:Z1"/>
    <mergeCell ref="A2:A4"/>
    <mergeCell ref="B2:B4"/>
    <mergeCell ref="Z2:Z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23">
      <selection activeCell="O46" sqref="O46"/>
    </sheetView>
  </sheetViews>
  <sheetFormatPr defaultColWidth="9.00390625" defaultRowHeight="14.25"/>
  <cols>
    <col min="2" max="2" width="6.00390625" style="0" customWidth="1"/>
    <col min="3" max="3" width="5.00390625" style="0" customWidth="1"/>
    <col min="4" max="4" width="5.25390625" style="0" customWidth="1"/>
    <col min="5" max="5" width="4.50390625" style="0" customWidth="1"/>
    <col min="6" max="6" width="4.875" style="0" customWidth="1"/>
    <col min="7" max="8" width="4.75390625" style="0" customWidth="1"/>
    <col min="9" max="9" width="5.25390625" style="0" customWidth="1"/>
    <col min="10" max="10" width="5.125" style="0" customWidth="1"/>
    <col min="11" max="11" width="6.00390625" style="0" customWidth="1"/>
    <col min="12" max="12" width="5.375" style="0" customWidth="1"/>
    <col min="13" max="13" width="5.75390625" style="0" customWidth="1"/>
    <col min="14" max="14" width="5.375" style="0" customWidth="1"/>
    <col min="15" max="15" width="6.75390625" style="0" customWidth="1"/>
  </cols>
  <sheetData>
    <row r="1" ht="14.25">
      <c r="I1" t="s">
        <v>147</v>
      </c>
    </row>
    <row r="2" spans="2:20" ht="14.25"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13</v>
      </c>
      <c r="N2">
        <v>14</v>
      </c>
      <c r="O2">
        <v>15</v>
      </c>
      <c r="P2">
        <v>16</v>
      </c>
      <c r="Q2">
        <v>17</v>
      </c>
      <c r="R2">
        <v>18</v>
      </c>
      <c r="S2">
        <v>19</v>
      </c>
      <c r="T2">
        <v>20</v>
      </c>
    </row>
    <row r="3" spans="1:22" ht="14.25">
      <c r="A3" s="2" t="s">
        <v>57</v>
      </c>
      <c r="B3" s="72"/>
      <c r="C3" s="72"/>
      <c r="D3" s="72"/>
      <c r="E3" s="72"/>
      <c r="F3" s="72"/>
      <c r="G3" s="72"/>
      <c r="U3">
        <f>T3*0.05</f>
        <v>0</v>
      </c>
      <c r="V3">
        <v>2</v>
      </c>
    </row>
    <row r="4" spans="1:22" ht="14.25">
      <c r="A4" s="2" t="s">
        <v>59</v>
      </c>
      <c r="B4" s="72"/>
      <c r="C4" s="72"/>
      <c r="D4" s="72"/>
      <c r="E4" s="72"/>
      <c r="F4" s="72"/>
      <c r="G4" s="72"/>
      <c r="U4">
        <f aca="true" t="shared" si="0" ref="U4:U47">T4*0.05</f>
        <v>0</v>
      </c>
      <c r="V4">
        <v>2</v>
      </c>
    </row>
    <row r="5" spans="1:22" ht="14.25">
      <c r="A5" s="2" t="s">
        <v>61</v>
      </c>
      <c r="B5" s="72"/>
      <c r="C5" s="72"/>
      <c r="D5" s="72"/>
      <c r="E5" s="72"/>
      <c r="F5" s="72"/>
      <c r="G5" s="72"/>
      <c r="U5">
        <f t="shared" si="0"/>
        <v>0</v>
      </c>
      <c r="V5">
        <v>2</v>
      </c>
    </row>
    <row r="6" spans="1:22" ht="14.25">
      <c r="A6" s="2" t="s">
        <v>63</v>
      </c>
      <c r="B6" s="72"/>
      <c r="C6" s="72"/>
      <c r="D6" s="72"/>
      <c r="E6" s="72"/>
      <c r="F6" s="72"/>
      <c r="G6" s="72"/>
      <c r="U6">
        <f t="shared" si="0"/>
        <v>0</v>
      </c>
      <c r="V6">
        <v>2</v>
      </c>
    </row>
    <row r="7" spans="1:22" ht="14.25">
      <c r="A7" s="2" t="s">
        <v>65</v>
      </c>
      <c r="B7" s="72"/>
      <c r="C7" s="72"/>
      <c r="D7" s="72"/>
      <c r="E7" s="72"/>
      <c r="F7" s="72"/>
      <c r="G7" s="72">
        <v>1</v>
      </c>
      <c r="T7">
        <f aca="true" t="shared" si="1" ref="T7:T13">SUM(C7:S7)</f>
        <v>1</v>
      </c>
      <c r="U7">
        <f t="shared" si="0"/>
        <v>0.05</v>
      </c>
      <c r="V7">
        <v>1.95</v>
      </c>
    </row>
    <row r="8" spans="1:22" ht="14.25">
      <c r="A8" s="2" t="s">
        <v>67</v>
      </c>
      <c r="B8" s="72"/>
      <c r="C8" s="72"/>
      <c r="D8" s="72"/>
      <c r="E8" s="72"/>
      <c r="F8" s="72"/>
      <c r="G8" s="72"/>
      <c r="U8">
        <f t="shared" si="0"/>
        <v>0</v>
      </c>
      <c r="V8">
        <v>2</v>
      </c>
    </row>
    <row r="9" spans="1:22" ht="14.25">
      <c r="A9" s="2" t="s">
        <v>69</v>
      </c>
      <c r="B9" s="72"/>
      <c r="C9" s="72"/>
      <c r="D9" s="72">
        <v>1</v>
      </c>
      <c r="E9" s="72"/>
      <c r="F9" s="72"/>
      <c r="G9" s="72"/>
      <c r="T9">
        <f t="shared" si="1"/>
        <v>1</v>
      </c>
      <c r="U9">
        <f t="shared" si="0"/>
        <v>0.05</v>
      </c>
      <c r="V9">
        <v>1.95</v>
      </c>
    </row>
    <row r="10" spans="1:22" ht="14.25">
      <c r="A10" s="2" t="s">
        <v>71</v>
      </c>
      <c r="B10" s="72"/>
      <c r="C10" s="72"/>
      <c r="D10" s="72"/>
      <c r="E10" s="72">
        <v>1</v>
      </c>
      <c r="F10" s="72"/>
      <c r="G10" s="72"/>
      <c r="O10">
        <v>2</v>
      </c>
      <c r="R10">
        <v>1</v>
      </c>
      <c r="T10">
        <f t="shared" si="1"/>
        <v>4</v>
      </c>
      <c r="U10">
        <f t="shared" si="0"/>
        <v>0.2</v>
      </c>
      <c r="V10">
        <v>1.8</v>
      </c>
    </row>
    <row r="11" spans="1:22" ht="14.25">
      <c r="A11" s="2" t="s">
        <v>73</v>
      </c>
      <c r="B11" s="72"/>
      <c r="C11" s="72"/>
      <c r="D11" s="72">
        <v>1</v>
      </c>
      <c r="E11" s="72">
        <v>1</v>
      </c>
      <c r="F11" s="72"/>
      <c r="G11" s="72"/>
      <c r="O11">
        <v>2</v>
      </c>
      <c r="R11">
        <v>1</v>
      </c>
      <c r="T11">
        <f t="shared" si="1"/>
        <v>5</v>
      </c>
      <c r="U11">
        <f t="shared" si="0"/>
        <v>0.25</v>
      </c>
      <c r="V11">
        <v>1.75</v>
      </c>
    </row>
    <row r="12" spans="1:22" ht="14.25">
      <c r="A12" s="2" t="s">
        <v>75</v>
      </c>
      <c r="B12" s="72"/>
      <c r="C12" s="72"/>
      <c r="D12" s="72"/>
      <c r="E12" s="72"/>
      <c r="F12" s="72"/>
      <c r="G12" s="72"/>
      <c r="Q12">
        <v>1</v>
      </c>
      <c r="T12">
        <f t="shared" si="1"/>
        <v>1</v>
      </c>
      <c r="U12">
        <f t="shared" si="0"/>
        <v>0.05</v>
      </c>
      <c r="V12">
        <v>1.95</v>
      </c>
    </row>
    <row r="13" spans="1:22" ht="14.25">
      <c r="A13" s="2" t="s">
        <v>77</v>
      </c>
      <c r="B13" s="72"/>
      <c r="C13" s="72"/>
      <c r="D13" s="72">
        <v>1</v>
      </c>
      <c r="E13" s="72">
        <v>1</v>
      </c>
      <c r="F13" s="72"/>
      <c r="G13" s="72"/>
      <c r="T13">
        <f t="shared" si="1"/>
        <v>2</v>
      </c>
      <c r="U13">
        <f t="shared" si="0"/>
        <v>0.1</v>
      </c>
      <c r="V13">
        <v>1.9</v>
      </c>
    </row>
    <row r="14" spans="1:22" ht="14.25">
      <c r="A14" s="2" t="s">
        <v>79</v>
      </c>
      <c r="B14" s="72"/>
      <c r="C14" s="72"/>
      <c r="D14" s="72"/>
      <c r="E14" s="72"/>
      <c r="F14" s="72"/>
      <c r="G14" s="72"/>
      <c r="U14">
        <f t="shared" si="0"/>
        <v>0</v>
      </c>
      <c r="V14">
        <v>2</v>
      </c>
    </row>
    <row r="15" spans="1:22" ht="14.25">
      <c r="A15" s="3" t="s">
        <v>81</v>
      </c>
      <c r="B15" s="73"/>
      <c r="C15" s="73"/>
      <c r="D15" s="73"/>
      <c r="E15" s="73"/>
      <c r="F15" s="73"/>
      <c r="G15" s="73"/>
      <c r="U15">
        <f t="shared" si="0"/>
        <v>0</v>
      </c>
      <c r="V15">
        <v>2</v>
      </c>
    </row>
    <row r="16" spans="1:22" ht="14.25">
      <c r="A16" s="3" t="s">
        <v>83</v>
      </c>
      <c r="B16" s="73"/>
      <c r="C16" s="73"/>
      <c r="D16" s="73"/>
      <c r="E16" s="73"/>
      <c r="F16" s="73"/>
      <c r="G16" s="73">
        <v>1</v>
      </c>
      <c r="T16">
        <f>SUM(C16:S16)</f>
        <v>1</v>
      </c>
      <c r="U16">
        <f t="shared" si="0"/>
        <v>0.05</v>
      </c>
      <c r="V16">
        <v>1.95</v>
      </c>
    </row>
    <row r="17" spans="1:22" ht="14.25">
      <c r="A17" s="3" t="s">
        <v>85</v>
      </c>
      <c r="B17" s="73"/>
      <c r="C17" s="73"/>
      <c r="D17" s="73">
        <v>1</v>
      </c>
      <c r="F17" s="73">
        <v>1</v>
      </c>
      <c r="G17" s="73">
        <v>1</v>
      </c>
      <c r="T17">
        <f>SUM(C17:S17)</f>
        <v>3</v>
      </c>
      <c r="U17">
        <f t="shared" si="0"/>
        <v>0.15000000000000002</v>
      </c>
      <c r="V17">
        <v>1.85</v>
      </c>
    </row>
    <row r="18" spans="1:22" ht="14.25">
      <c r="A18" s="3" t="s">
        <v>87</v>
      </c>
      <c r="B18" s="73"/>
      <c r="C18" s="73"/>
      <c r="D18" s="73"/>
      <c r="E18" s="73"/>
      <c r="F18" s="73">
        <v>1</v>
      </c>
      <c r="G18" s="73">
        <v>1</v>
      </c>
      <c r="T18">
        <f>SUM(C18:S18)</f>
        <v>2</v>
      </c>
      <c r="U18">
        <f t="shared" si="0"/>
        <v>0.1</v>
      </c>
      <c r="V18">
        <v>1.9</v>
      </c>
    </row>
    <row r="19" spans="1:22" ht="14.25">
      <c r="A19" s="3" t="s">
        <v>89</v>
      </c>
      <c r="B19" s="73"/>
      <c r="C19" s="73"/>
      <c r="D19" s="73">
        <v>1</v>
      </c>
      <c r="E19" s="73"/>
      <c r="F19" s="73"/>
      <c r="G19" s="73"/>
      <c r="T19">
        <f>SUM(C19:S19)</f>
        <v>1</v>
      </c>
      <c r="U19">
        <f t="shared" si="0"/>
        <v>0.05</v>
      </c>
      <c r="V19">
        <v>1.95</v>
      </c>
    </row>
    <row r="20" spans="1:22" ht="14.25">
      <c r="A20" s="3" t="s">
        <v>91</v>
      </c>
      <c r="B20" s="73"/>
      <c r="C20" s="73"/>
      <c r="D20" s="73"/>
      <c r="E20" s="73"/>
      <c r="F20" s="73"/>
      <c r="G20" s="73"/>
      <c r="U20">
        <f t="shared" si="0"/>
        <v>0</v>
      </c>
      <c r="V20">
        <v>2</v>
      </c>
    </row>
    <row r="21" spans="1:22" ht="14.25">
      <c r="A21" s="3" t="s">
        <v>93</v>
      </c>
      <c r="B21" s="73"/>
      <c r="C21" s="73"/>
      <c r="D21" s="73">
        <v>1</v>
      </c>
      <c r="E21" s="73"/>
      <c r="F21" s="73"/>
      <c r="G21" s="73"/>
      <c r="H21">
        <v>1</v>
      </c>
      <c r="T21">
        <f aca="true" t="shared" si="2" ref="T21:T26">SUM(C21:S21)</f>
        <v>2</v>
      </c>
      <c r="U21">
        <f t="shared" si="0"/>
        <v>0.1</v>
      </c>
      <c r="V21">
        <v>1.9</v>
      </c>
    </row>
    <row r="22" spans="1:22" ht="14.25">
      <c r="A22" s="3" t="s">
        <v>95</v>
      </c>
      <c r="B22" s="73"/>
      <c r="C22" s="73"/>
      <c r="D22" s="73"/>
      <c r="E22" s="73"/>
      <c r="F22" s="73"/>
      <c r="G22" s="73">
        <v>1</v>
      </c>
      <c r="T22">
        <f t="shared" si="2"/>
        <v>1</v>
      </c>
      <c r="U22">
        <f t="shared" si="0"/>
        <v>0.05</v>
      </c>
      <c r="V22">
        <v>1.95</v>
      </c>
    </row>
    <row r="23" spans="1:22" ht="14.25">
      <c r="A23" s="3" t="s">
        <v>97</v>
      </c>
      <c r="B23" s="73"/>
      <c r="C23" s="73"/>
      <c r="D23" s="73"/>
      <c r="E23" s="73"/>
      <c r="F23" s="73"/>
      <c r="G23" s="73">
        <v>1</v>
      </c>
      <c r="T23">
        <f t="shared" si="2"/>
        <v>1</v>
      </c>
      <c r="U23">
        <f t="shared" si="0"/>
        <v>0.05</v>
      </c>
      <c r="V23">
        <v>1.95</v>
      </c>
    </row>
    <row r="24" spans="1:22" ht="14.25">
      <c r="A24" s="3" t="s">
        <v>99</v>
      </c>
      <c r="B24" s="73"/>
      <c r="C24" s="73"/>
      <c r="D24" s="73">
        <v>2</v>
      </c>
      <c r="F24" s="73">
        <v>1</v>
      </c>
      <c r="G24" s="73">
        <v>2</v>
      </c>
      <c r="T24">
        <f t="shared" si="2"/>
        <v>5</v>
      </c>
      <c r="U24">
        <f t="shared" si="0"/>
        <v>0.25</v>
      </c>
      <c r="V24">
        <v>1.75</v>
      </c>
    </row>
    <row r="25" spans="1:22" ht="14.25">
      <c r="A25" s="4" t="s">
        <v>101</v>
      </c>
      <c r="B25" s="73"/>
      <c r="C25" s="73"/>
      <c r="D25" s="73">
        <v>1</v>
      </c>
      <c r="E25" s="73"/>
      <c r="F25" s="73"/>
      <c r="G25" s="73"/>
      <c r="T25">
        <f t="shared" si="2"/>
        <v>1</v>
      </c>
      <c r="U25">
        <f t="shared" si="0"/>
        <v>0.05</v>
      </c>
      <c r="V25">
        <v>1.95</v>
      </c>
    </row>
    <row r="26" spans="1:22" ht="14.25">
      <c r="A26" s="3" t="s">
        <v>103</v>
      </c>
      <c r="B26" s="73"/>
      <c r="C26" s="73"/>
      <c r="D26" s="73"/>
      <c r="E26" s="73"/>
      <c r="F26" s="73"/>
      <c r="G26" s="73"/>
      <c r="P26">
        <v>1</v>
      </c>
      <c r="T26">
        <f t="shared" si="2"/>
        <v>1</v>
      </c>
      <c r="U26">
        <f t="shared" si="0"/>
        <v>0.05</v>
      </c>
      <c r="V26">
        <v>1.95</v>
      </c>
    </row>
    <row r="27" spans="1:22" ht="14.25">
      <c r="A27" s="3" t="s">
        <v>105</v>
      </c>
      <c r="B27" s="73"/>
      <c r="C27" s="73"/>
      <c r="D27" s="73"/>
      <c r="E27" s="73"/>
      <c r="F27" s="73"/>
      <c r="G27" s="73"/>
      <c r="U27">
        <f t="shared" si="0"/>
        <v>0</v>
      </c>
      <c r="V27">
        <v>2</v>
      </c>
    </row>
    <row r="28" spans="1:22" ht="14.25">
      <c r="A28" s="3" t="s">
        <v>107</v>
      </c>
      <c r="B28" s="73"/>
      <c r="C28" s="73"/>
      <c r="D28" s="73">
        <v>1</v>
      </c>
      <c r="E28" s="73">
        <v>1</v>
      </c>
      <c r="F28" s="73"/>
      <c r="G28" s="73"/>
      <c r="T28">
        <f aca="true" t="shared" si="3" ref="T28:T39">SUM(C28:S28)</f>
        <v>2</v>
      </c>
      <c r="U28">
        <f t="shared" si="0"/>
        <v>0.1</v>
      </c>
      <c r="V28">
        <v>1.9</v>
      </c>
    </row>
    <row r="29" spans="1:22" ht="14.25">
      <c r="A29" s="3" t="s">
        <v>109</v>
      </c>
      <c r="B29" s="73"/>
      <c r="C29" s="73"/>
      <c r="D29" s="73"/>
      <c r="E29" s="73"/>
      <c r="F29" s="73"/>
      <c r="G29" s="73"/>
      <c r="U29">
        <f t="shared" si="0"/>
        <v>0</v>
      </c>
      <c r="V29">
        <v>2</v>
      </c>
    </row>
    <row r="30" spans="1:22" ht="14.25">
      <c r="A30" s="3" t="s">
        <v>111</v>
      </c>
      <c r="B30" s="73"/>
      <c r="C30" s="73"/>
      <c r="D30" s="73"/>
      <c r="E30" s="73">
        <v>1</v>
      </c>
      <c r="F30" s="73">
        <v>1</v>
      </c>
      <c r="G30" s="73"/>
      <c r="T30">
        <f t="shared" si="3"/>
        <v>2</v>
      </c>
      <c r="U30">
        <f t="shared" si="0"/>
        <v>0.1</v>
      </c>
      <c r="V30">
        <v>1.9</v>
      </c>
    </row>
    <row r="31" spans="1:22" ht="14.25">
      <c r="A31" s="3" t="s">
        <v>113</v>
      </c>
      <c r="B31" s="73"/>
      <c r="C31" s="73"/>
      <c r="D31" s="73"/>
      <c r="E31" s="73">
        <v>2</v>
      </c>
      <c r="F31" s="73">
        <v>1</v>
      </c>
      <c r="G31" s="73"/>
      <c r="T31">
        <f t="shared" si="3"/>
        <v>3</v>
      </c>
      <c r="U31">
        <f t="shared" si="0"/>
        <v>0.15000000000000002</v>
      </c>
      <c r="V31">
        <v>1.85</v>
      </c>
    </row>
    <row r="32" spans="1:22" ht="14.25">
      <c r="A32" s="3" t="s">
        <v>115</v>
      </c>
      <c r="B32" s="73"/>
      <c r="C32" s="73"/>
      <c r="D32" s="73"/>
      <c r="E32" s="73"/>
      <c r="F32" s="73">
        <v>1</v>
      </c>
      <c r="G32" s="73"/>
      <c r="O32">
        <v>1</v>
      </c>
      <c r="T32">
        <f t="shared" si="3"/>
        <v>2</v>
      </c>
      <c r="U32">
        <f t="shared" si="0"/>
        <v>0.1</v>
      </c>
      <c r="V32">
        <v>1.9</v>
      </c>
    </row>
    <row r="33" spans="1:22" ht="14.25">
      <c r="A33" s="3" t="s">
        <v>117</v>
      </c>
      <c r="B33" s="73"/>
      <c r="C33" s="73"/>
      <c r="D33" s="73"/>
      <c r="E33" s="73">
        <v>1</v>
      </c>
      <c r="F33" s="73"/>
      <c r="G33" s="73"/>
      <c r="T33">
        <f t="shared" si="3"/>
        <v>1</v>
      </c>
      <c r="U33">
        <f t="shared" si="0"/>
        <v>0.05</v>
      </c>
      <c r="V33">
        <v>1.95</v>
      </c>
    </row>
    <row r="34" spans="1:22" ht="14.25">
      <c r="A34" s="3" t="s">
        <v>119</v>
      </c>
      <c r="B34" s="73"/>
      <c r="C34" s="73"/>
      <c r="D34" s="73"/>
      <c r="E34" s="73">
        <v>1</v>
      </c>
      <c r="F34" s="73"/>
      <c r="G34" s="73"/>
      <c r="P34">
        <v>1</v>
      </c>
      <c r="Q34">
        <v>1</v>
      </c>
      <c r="T34">
        <f t="shared" si="3"/>
        <v>3</v>
      </c>
      <c r="U34">
        <f t="shared" si="0"/>
        <v>0.15000000000000002</v>
      </c>
      <c r="V34">
        <v>1.85</v>
      </c>
    </row>
    <row r="35" spans="1:22" ht="14.25">
      <c r="A35" s="3" t="s">
        <v>121</v>
      </c>
      <c r="B35" s="73"/>
      <c r="C35" s="73"/>
      <c r="D35" s="73"/>
      <c r="E35" s="73">
        <v>1</v>
      </c>
      <c r="F35" s="73"/>
      <c r="G35" s="73"/>
      <c r="P35">
        <v>1</v>
      </c>
      <c r="Q35">
        <v>1</v>
      </c>
      <c r="T35">
        <f t="shared" si="3"/>
        <v>3</v>
      </c>
      <c r="U35">
        <f t="shared" si="0"/>
        <v>0.15000000000000002</v>
      </c>
      <c r="V35">
        <v>1.85</v>
      </c>
    </row>
    <row r="36" spans="1:22" ht="14.25">
      <c r="A36" s="3" t="s">
        <v>123</v>
      </c>
      <c r="B36" s="73"/>
      <c r="C36" s="73">
        <v>1</v>
      </c>
      <c r="D36" s="73">
        <v>1</v>
      </c>
      <c r="E36" s="73">
        <v>1</v>
      </c>
      <c r="F36" s="73"/>
      <c r="G36" s="73"/>
      <c r="T36">
        <f t="shared" si="3"/>
        <v>3</v>
      </c>
      <c r="U36">
        <f t="shared" si="0"/>
        <v>0.15000000000000002</v>
      </c>
      <c r="V36">
        <v>1.85</v>
      </c>
    </row>
    <row r="37" spans="1:22" ht="14.25">
      <c r="A37" s="3" t="s">
        <v>125</v>
      </c>
      <c r="B37" s="73"/>
      <c r="C37" s="73">
        <v>1</v>
      </c>
      <c r="D37" s="73">
        <v>1</v>
      </c>
      <c r="E37" s="73">
        <v>1</v>
      </c>
      <c r="F37" s="73"/>
      <c r="G37" s="73"/>
      <c r="T37">
        <f t="shared" si="3"/>
        <v>3</v>
      </c>
      <c r="U37">
        <f t="shared" si="0"/>
        <v>0.15000000000000002</v>
      </c>
      <c r="V37">
        <v>1.85</v>
      </c>
    </row>
    <row r="38" spans="1:22" ht="14.25">
      <c r="A38" s="3" t="s">
        <v>127</v>
      </c>
      <c r="B38" s="73"/>
      <c r="C38" s="73"/>
      <c r="D38" s="73"/>
      <c r="E38" s="73"/>
      <c r="F38" s="73"/>
      <c r="G38" s="73"/>
      <c r="Q38">
        <v>1</v>
      </c>
      <c r="T38">
        <f t="shared" si="3"/>
        <v>1</v>
      </c>
      <c r="U38">
        <f t="shared" si="0"/>
        <v>0.05</v>
      </c>
      <c r="V38">
        <v>1.95</v>
      </c>
    </row>
    <row r="39" spans="1:22" ht="14.25">
      <c r="A39" s="4" t="s">
        <v>129</v>
      </c>
      <c r="B39" s="73"/>
      <c r="C39" s="73"/>
      <c r="D39" s="73"/>
      <c r="E39" s="73">
        <v>1</v>
      </c>
      <c r="F39" s="73">
        <v>2</v>
      </c>
      <c r="G39" s="73"/>
      <c r="P39">
        <v>2</v>
      </c>
      <c r="T39">
        <f t="shared" si="3"/>
        <v>5</v>
      </c>
      <c r="U39">
        <f t="shared" si="0"/>
        <v>0.25</v>
      </c>
      <c r="V39">
        <v>1.75</v>
      </c>
    </row>
    <row r="40" spans="1:22" ht="14.25">
      <c r="A40" s="5" t="s">
        <v>131</v>
      </c>
      <c r="B40" s="73"/>
      <c r="C40" s="73"/>
      <c r="D40" s="73"/>
      <c r="E40" s="73"/>
      <c r="F40" s="73"/>
      <c r="G40" s="73"/>
      <c r="U40">
        <f t="shared" si="0"/>
        <v>0</v>
      </c>
      <c r="V40">
        <v>2</v>
      </c>
    </row>
    <row r="41" spans="1:22" ht="14.25">
      <c r="A41" s="5" t="s">
        <v>133</v>
      </c>
      <c r="B41" s="73"/>
      <c r="C41" s="73"/>
      <c r="D41" s="73"/>
      <c r="E41" s="73"/>
      <c r="F41" s="73"/>
      <c r="G41" s="73"/>
      <c r="U41">
        <f t="shared" si="0"/>
        <v>0</v>
      </c>
      <c r="V41">
        <v>2</v>
      </c>
    </row>
    <row r="42" spans="1:22" ht="14.25">
      <c r="A42" s="3" t="s">
        <v>135</v>
      </c>
      <c r="B42" s="73"/>
      <c r="C42" s="73"/>
      <c r="D42" s="73"/>
      <c r="E42" s="73">
        <v>1</v>
      </c>
      <c r="F42" s="73">
        <v>1</v>
      </c>
      <c r="G42" s="73"/>
      <c r="T42">
        <f aca="true" t="shared" si="4" ref="T42:T47">SUM(C42:S42)</f>
        <v>2</v>
      </c>
      <c r="U42">
        <f t="shared" si="0"/>
        <v>0.1</v>
      </c>
      <c r="V42">
        <v>1.9</v>
      </c>
    </row>
    <row r="43" spans="1:22" ht="14.25">
      <c r="A43" s="3" t="s">
        <v>137</v>
      </c>
      <c r="B43" s="73"/>
      <c r="C43" s="73"/>
      <c r="D43" s="73"/>
      <c r="E43" s="73"/>
      <c r="F43" s="73"/>
      <c r="G43" s="73"/>
      <c r="P43">
        <v>1</v>
      </c>
      <c r="T43">
        <f t="shared" si="4"/>
        <v>1</v>
      </c>
      <c r="U43">
        <f t="shared" si="0"/>
        <v>0.05</v>
      </c>
      <c r="V43">
        <v>1.95</v>
      </c>
    </row>
    <row r="44" spans="1:22" ht="14.25">
      <c r="A44" s="4" t="s">
        <v>139</v>
      </c>
      <c r="B44" s="73"/>
      <c r="C44" s="73"/>
      <c r="D44" s="73"/>
      <c r="E44" s="73"/>
      <c r="F44" s="73"/>
      <c r="G44" s="73"/>
      <c r="U44">
        <f t="shared" si="0"/>
        <v>0</v>
      </c>
      <c r="V44">
        <v>2</v>
      </c>
    </row>
    <row r="45" spans="1:22" ht="14.25">
      <c r="A45" s="5" t="s">
        <v>141</v>
      </c>
      <c r="B45" s="73"/>
      <c r="C45" s="73"/>
      <c r="D45" s="73"/>
      <c r="E45" s="73"/>
      <c r="F45" s="73"/>
      <c r="G45" s="73"/>
      <c r="U45">
        <f t="shared" si="0"/>
        <v>0</v>
      </c>
      <c r="V45">
        <v>2</v>
      </c>
    </row>
    <row r="46" spans="1:22" ht="14.25">
      <c r="A46" s="5" t="s">
        <v>143</v>
      </c>
      <c r="B46" s="73"/>
      <c r="C46" s="73"/>
      <c r="D46" s="73"/>
      <c r="E46" s="73"/>
      <c r="F46" s="73"/>
      <c r="G46" s="73"/>
      <c r="U46">
        <f t="shared" si="0"/>
        <v>0</v>
      </c>
      <c r="V46">
        <v>2</v>
      </c>
    </row>
    <row r="47" spans="1:22" ht="14.25">
      <c r="A47" s="5" t="s">
        <v>145</v>
      </c>
      <c r="B47" s="73"/>
      <c r="C47" s="73"/>
      <c r="D47" s="73"/>
      <c r="E47" s="73">
        <v>1</v>
      </c>
      <c r="F47" s="73"/>
      <c r="G47" s="73"/>
      <c r="T47">
        <f t="shared" si="4"/>
        <v>1</v>
      </c>
      <c r="U47">
        <f t="shared" si="0"/>
        <v>0.05</v>
      </c>
      <c r="V47">
        <v>1.95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47"/>
  <sheetViews>
    <sheetView workbookViewId="0" topLeftCell="A24">
      <selection activeCell="X3" sqref="X3:X47"/>
    </sheetView>
  </sheetViews>
  <sheetFormatPr defaultColWidth="9.00390625" defaultRowHeight="14.25"/>
  <cols>
    <col min="1" max="1" width="8.875" style="0" customWidth="1"/>
    <col min="2" max="2" width="6.75390625" style="0" customWidth="1"/>
    <col min="3" max="3" width="5.00390625" style="0" customWidth="1"/>
    <col min="4" max="4" width="5.625" style="0" customWidth="1"/>
    <col min="5" max="5" width="5.125" style="0" customWidth="1"/>
    <col min="6" max="6" width="4.50390625" style="0" customWidth="1"/>
    <col min="7" max="7" width="5.125" style="0" customWidth="1"/>
    <col min="8" max="8" width="4.75390625" style="0" customWidth="1"/>
    <col min="9" max="9" width="4.00390625" style="0" customWidth="1"/>
    <col min="10" max="10" width="4.875" style="0" customWidth="1"/>
    <col min="11" max="11" width="4.375" style="0" customWidth="1"/>
    <col min="12" max="12" width="5.25390625" style="0" customWidth="1"/>
    <col min="13" max="13" width="4.875" style="0" customWidth="1"/>
    <col min="14" max="14" width="5.375" style="0" customWidth="1"/>
    <col min="15" max="15" width="4.625" style="0" customWidth="1"/>
    <col min="16" max="16" width="5.125" style="0" customWidth="1"/>
    <col min="17" max="17" width="4.50390625" style="0" customWidth="1"/>
    <col min="18" max="19" width="5.25390625" style="0" customWidth="1"/>
    <col min="20" max="20" width="4.625" style="0" customWidth="1"/>
    <col min="21" max="21" width="4.25390625" style="0" customWidth="1"/>
    <col min="22" max="22" width="4.625" style="0" customWidth="1"/>
    <col min="23" max="24" width="5.00390625" style="0" customWidth="1"/>
    <col min="25" max="25" width="4.625" style="0" customWidth="1"/>
    <col min="26" max="26" width="5.375" style="0" customWidth="1"/>
  </cols>
  <sheetData>
    <row r="2" spans="2:20" ht="14.25"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13</v>
      </c>
      <c r="N2">
        <v>14</v>
      </c>
      <c r="O2">
        <v>15</v>
      </c>
      <c r="P2">
        <v>16</v>
      </c>
      <c r="Q2">
        <v>17</v>
      </c>
      <c r="R2">
        <v>18</v>
      </c>
      <c r="S2">
        <v>19</v>
      </c>
      <c r="T2">
        <v>20</v>
      </c>
    </row>
    <row r="3" spans="1:24" ht="14.25">
      <c r="A3" s="2" t="s">
        <v>57</v>
      </c>
      <c r="B3" s="72"/>
      <c r="C3" s="72"/>
      <c r="D3" s="72"/>
      <c r="E3" s="72"/>
      <c r="F3" s="72"/>
      <c r="G3" s="72"/>
      <c r="W3">
        <f>V3*2</f>
        <v>0</v>
      </c>
      <c r="X3">
        <v>5</v>
      </c>
    </row>
    <row r="4" spans="1:24" ht="14.25">
      <c r="A4" s="2" t="s">
        <v>59</v>
      </c>
      <c r="B4" s="72"/>
      <c r="C4" s="72"/>
      <c r="D4" s="72"/>
      <c r="E4" s="72"/>
      <c r="F4" s="72"/>
      <c r="G4" s="72"/>
      <c r="W4">
        <f aca="true" t="shared" si="0" ref="W4:W47">V4*2</f>
        <v>0</v>
      </c>
      <c r="X4">
        <v>5</v>
      </c>
    </row>
    <row r="5" spans="1:24" ht="14.25">
      <c r="A5" s="2" t="s">
        <v>61</v>
      </c>
      <c r="B5" s="72"/>
      <c r="C5" s="72"/>
      <c r="D5" s="72"/>
      <c r="E5" s="72"/>
      <c r="F5" s="72"/>
      <c r="G5" s="72"/>
      <c r="W5">
        <f t="shared" si="0"/>
        <v>0</v>
      </c>
      <c r="X5">
        <v>5</v>
      </c>
    </row>
    <row r="6" spans="1:24" ht="14.25">
      <c r="A6" s="2" t="s">
        <v>63</v>
      </c>
      <c r="B6" s="72"/>
      <c r="C6" s="72"/>
      <c r="D6" s="72"/>
      <c r="E6" s="72"/>
      <c r="F6" s="72"/>
      <c r="G6" s="72"/>
      <c r="W6">
        <f t="shared" si="0"/>
        <v>0</v>
      </c>
      <c r="X6">
        <v>5</v>
      </c>
    </row>
    <row r="7" spans="1:24" ht="14.25">
      <c r="A7" s="2" t="s">
        <v>65</v>
      </c>
      <c r="B7" s="72"/>
      <c r="C7" s="72"/>
      <c r="D7" s="72"/>
      <c r="E7" s="72"/>
      <c r="F7" s="72"/>
      <c r="G7" s="72"/>
      <c r="W7">
        <f t="shared" si="0"/>
        <v>0</v>
      </c>
      <c r="X7">
        <v>5</v>
      </c>
    </row>
    <row r="8" spans="1:24" ht="14.25">
      <c r="A8" s="2" t="s">
        <v>67</v>
      </c>
      <c r="B8" s="72"/>
      <c r="C8" s="72"/>
      <c r="D8" s="72"/>
      <c r="E8" s="72"/>
      <c r="F8" s="72"/>
      <c r="G8" s="72"/>
      <c r="W8">
        <f t="shared" si="0"/>
        <v>0</v>
      </c>
      <c r="X8">
        <v>5</v>
      </c>
    </row>
    <row r="9" spans="1:24" ht="14.25">
      <c r="A9" s="2" t="s">
        <v>69</v>
      </c>
      <c r="B9" s="72"/>
      <c r="C9" s="72"/>
      <c r="D9" s="72"/>
      <c r="E9" s="72">
        <v>0.1</v>
      </c>
      <c r="F9" s="72"/>
      <c r="G9" s="72"/>
      <c r="V9">
        <f aca="true" t="shared" si="1" ref="V9:V14">SUM(D9:U9)</f>
        <v>0.1</v>
      </c>
      <c r="W9">
        <f t="shared" si="0"/>
        <v>0.2</v>
      </c>
      <c r="X9">
        <v>4.8</v>
      </c>
    </row>
    <row r="10" spans="1:24" ht="14.25">
      <c r="A10" s="2" t="s">
        <v>71</v>
      </c>
      <c r="B10" s="72"/>
      <c r="C10" s="72"/>
      <c r="D10" s="72">
        <v>0.1</v>
      </c>
      <c r="E10" s="72">
        <v>0.5</v>
      </c>
      <c r="F10" s="72"/>
      <c r="G10" s="72"/>
      <c r="V10">
        <f t="shared" si="1"/>
        <v>0.6</v>
      </c>
      <c r="W10">
        <f t="shared" si="0"/>
        <v>1.2</v>
      </c>
      <c r="X10">
        <v>3.8</v>
      </c>
    </row>
    <row r="11" spans="1:24" ht="14.25">
      <c r="A11" s="2" t="s">
        <v>73</v>
      </c>
      <c r="B11" s="72"/>
      <c r="C11" s="72"/>
      <c r="D11" s="72">
        <v>0.2</v>
      </c>
      <c r="E11">
        <v>0.2</v>
      </c>
      <c r="F11" s="72"/>
      <c r="G11" s="72"/>
      <c r="V11">
        <f t="shared" si="1"/>
        <v>0.4</v>
      </c>
      <c r="W11">
        <f t="shared" si="0"/>
        <v>0.8</v>
      </c>
      <c r="X11">
        <v>4.2</v>
      </c>
    </row>
    <row r="12" spans="1:24" ht="14.25">
      <c r="A12" s="2" t="s">
        <v>75</v>
      </c>
      <c r="B12" s="72"/>
      <c r="C12" s="72"/>
      <c r="D12" s="72"/>
      <c r="E12" s="72">
        <v>0.2</v>
      </c>
      <c r="F12" s="72"/>
      <c r="G12" s="72"/>
      <c r="V12">
        <f t="shared" si="1"/>
        <v>0.2</v>
      </c>
      <c r="W12">
        <f t="shared" si="0"/>
        <v>0.4</v>
      </c>
      <c r="X12">
        <v>4.6</v>
      </c>
    </row>
    <row r="13" spans="1:24" ht="14.25">
      <c r="A13" s="2" t="s">
        <v>77</v>
      </c>
      <c r="B13" s="72"/>
      <c r="C13" s="72"/>
      <c r="D13" s="72"/>
      <c r="E13" s="72"/>
      <c r="F13" s="72"/>
      <c r="G13" s="72">
        <v>0.1</v>
      </c>
      <c r="V13">
        <f t="shared" si="1"/>
        <v>0.1</v>
      </c>
      <c r="W13">
        <f t="shared" si="0"/>
        <v>0.2</v>
      </c>
      <c r="X13">
        <v>4.8</v>
      </c>
    </row>
    <row r="14" spans="1:24" ht="14.25">
      <c r="A14" s="2" t="s">
        <v>79</v>
      </c>
      <c r="B14" s="72"/>
      <c r="C14" s="72"/>
      <c r="D14" s="72"/>
      <c r="E14" s="72">
        <v>0.2</v>
      </c>
      <c r="F14" s="72"/>
      <c r="G14" s="72">
        <v>0.2</v>
      </c>
      <c r="V14">
        <f t="shared" si="1"/>
        <v>0.4</v>
      </c>
      <c r="W14">
        <f t="shared" si="0"/>
        <v>0.8</v>
      </c>
      <c r="X14">
        <v>4.2</v>
      </c>
    </row>
    <row r="15" spans="1:24" ht="14.25">
      <c r="A15" s="3" t="s">
        <v>81</v>
      </c>
      <c r="B15" s="73"/>
      <c r="C15" s="73"/>
      <c r="D15" s="73"/>
      <c r="E15" s="73"/>
      <c r="F15" s="73"/>
      <c r="G15" s="73"/>
      <c r="W15">
        <f t="shared" si="0"/>
        <v>0</v>
      </c>
      <c r="X15">
        <v>5</v>
      </c>
    </row>
    <row r="16" spans="1:24" ht="14.25">
      <c r="A16" s="3" t="s">
        <v>83</v>
      </c>
      <c r="B16" s="73"/>
      <c r="C16" s="73"/>
      <c r="D16" s="73"/>
      <c r="E16" s="73">
        <v>0.2</v>
      </c>
      <c r="F16" s="73"/>
      <c r="G16" s="73">
        <v>0.3</v>
      </c>
      <c r="V16">
        <f aca="true" t="shared" si="2" ref="V16:V26">SUM(D16:U16)</f>
        <v>0.5</v>
      </c>
      <c r="W16">
        <f t="shared" si="0"/>
        <v>1</v>
      </c>
      <c r="X16">
        <v>4</v>
      </c>
    </row>
    <row r="17" spans="1:24" ht="14.25">
      <c r="A17" s="3" t="s">
        <v>85</v>
      </c>
      <c r="B17" s="73"/>
      <c r="C17" s="73"/>
      <c r="D17" s="73"/>
      <c r="E17">
        <v>0.2</v>
      </c>
      <c r="F17" s="73"/>
      <c r="G17" s="73">
        <v>1.4</v>
      </c>
      <c r="V17">
        <f t="shared" si="2"/>
        <v>1.5999999999999999</v>
      </c>
      <c r="W17">
        <f t="shared" si="0"/>
        <v>3.1999999999999997</v>
      </c>
      <c r="X17">
        <v>1.8</v>
      </c>
    </row>
    <row r="18" spans="1:24" ht="14.25">
      <c r="A18" s="3" t="s">
        <v>87</v>
      </c>
      <c r="B18" s="73"/>
      <c r="C18" s="73"/>
      <c r="D18" s="73"/>
      <c r="E18" s="73">
        <v>0.3</v>
      </c>
      <c r="F18" s="73"/>
      <c r="G18" s="73">
        <v>1.2</v>
      </c>
      <c r="V18">
        <f t="shared" si="2"/>
        <v>1.5</v>
      </c>
      <c r="W18">
        <f t="shared" si="0"/>
        <v>3</v>
      </c>
      <c r="X18">
        <v>2</v>
      </c>
    </row>
    <row r="19" spans="1:24" ht="14.25">
      <c r="A19" s="3" t="s">
        <v>89</v>
      </c>
      <c r="B19" s="73"/>
      <c r="C19" s="73"/>
      <c r="D19" s="73">
        <v>0.1</v>
      </c>
      <c r="E19" s="73">
        <v>0.2</v>
      </c>
      <c r="F19" s="73"/>
      <c r="G19" s="73"/>
      <c r="V19">
        <f t="shared" si="2"/>
        <v>0.30000000000000004</v>
      </c>
      <c r="W19">
        <f t="shared" si="0"/>
        <v>0.6000000000000001</v>
      </c>
      <c r="X19">
        <v>4.4</v>
      </c>
    </row>
    <row r="20" spans="1:24" ht="14.25">
      <c r="A20" s="3" t="s">
        <v>91</v>
      </c>
      <c r="B20" s="73"/>
      <c r="C20" s="73"/>
      <c r="D20" s="73"/>
      <c r="E20" s="73">
        <v>0.1</v>
      </c>
      <c r="F20" s="73"/>
      <c r="G20" s="73">
        <v>0.3</v>
      </c>
      <c r="V20">
        <f t="shared" si="2"/>
        <v>0.4</v>
      </c>
      <c r="W20">
        <f t="shared" si="0"/>
        <v>0.8</v>
      </c>
      <c r="X20">
        <v>4.2</v>
      </c>
    </row>
    <row r="21" spans="1:24" ht="14.25">
      <c r="A21" s="3" t="s">
        <v>93</v>
      </c>
      <c r="B21" s="73"/>
      <c r="C21" s="73"/>
      <c r="D21" s="73"/>
      <c r="E21" s="73">
        <v>0.4</v>
      </c>
      <c r="F21" s="73"/>
      <c r="G21" s="73">
        <v>0.6</v>
      </c>
      <c r="V21">
        <f t="shared" si="2"/>
        <v>1</v>
      </c>
      <c r="W21">
        <f t="shared" si="0"/>
        <v>2</v>
      </c>
      <c r="X21">
        <v>3</v>
      </c>
    </row>
    <row r="22" spans="1:24" ht="14.25">
      <c r="A22" s="3" t="s">
        <v>95</v>
      </c>
      <c r="B22" s="73"/>
      <c r="C22" s="73"/>
      <c r="D22" s="73"/>
      <c r="E22" s="73"/>
      <c r="F22" s="73"/>
      <c r="G22" s="73">
        <v>0.5</v>
      </c>
      <c r="V22">
        <f t="shared" si="2"/>
        <v>0.5</v>
      </c>
      <c r="W22">
        <f t="shared" si="0"/>
        <v>1</v>
      </c>
      <c r="X22">
        <v>4</v>
      </c>
    </row>
    <row r="23" spans="1:24" ht="14.25">
      <c r="A23" s="3" t="s">
        <v>97</v>
      </c>
      <c r="B23" s="73"/>
      <c r="C23" s="73"/>
      <c r="D23" s="73"/>
      <c r="E23" s="73">
        <v>0.1</v>
      </c>
      <c r="F23" s="73"/>
      <c r="G23" s="73">
        <v>1.2</v>
      </c>
      <c r="V23">
        <f t="shared" si="2"/>
        <v>1.3</v>
      </c>
      <c r="W23">
        <f t="shared" si="0"/>
        <v>2.6</v>
      </c>
      <c r="X23">
        <v>2.4</v>
      </c>
    </row>
    <row r="24" spans="1:24" ht="14.25">
      <c r="A24" s="3" t="s">
        <v>99</v>
      </c>
      <c r="B24" s="73"/>
      <c r="C24" s="73"/>
      <c r="D24" s="73"/>
      <c r="E24">
        <v>0.5</v>
      </c>
      <c r="F24" s="73"/>
      <c r="G24" s="73"/>
      <c r="V24">
        <f t="shared" si="2"/>
        <v>0.5</v>
      </c>
      <c r="W24">
        <f t="shared" si="0"/>
        <v>1</v>
      </c>
      <c r="X24">
        <v>4</v>
      </c>
    </row>
    <row r="25" spans="1:24" ht="14.25">
      <c r="A25" s="4" t="s">
        <v>101</v>
      </c>
      <c r="B25" s="73"/>
      <c r="C25" s="73"/>
      <c r="D25" s="73"/>
      <c r="E25" s="73"/>
      <c r="F25" s="73"/>
      <c r="G25" s="73">
        <v>2</v>
      </c>
      <c r="V25">
        <f t="shared" si="2"/>
        <v>2</v>
      </c>
      <c r="W25">
        <f t="shared" si="0"/>
        <v>4</v>
      </c>
      <c r="X25">
        <v>1</v>
      </c>
    </row>
    <row r="26" spans="1:24" ht="14.25">
      <c r="A26" s="3" t="s">
        <v>103</v>
      </c>
      <c r="B26" s="73"/>
      <c r="C26" s="73"/>
      <c r="D26" s="73"/>
      <c r="E26" s="73"/>
      <c r="F26" s="73">
        <v>0.2</v>
      </c>
      <c r="G26" s="73">
        <v>0.2</v>
      </c>
      <c r="H26">
        <v>0.2</v>
      </c>
      <c r="O26">
        <v>0.6</v>
      </c>
      <c r="V26">
        <f t="shared" si="2"/>
        <v>1.2000000000000002</v>
      </c>
      <c r="W26">
        <f t="shared" si="0"/>
        <v>2.4000000000000004</v>
      </c>
      <c r="X26">
        <v>2.6</v>
      </c>
    </row>
    <row r="27" spans="1:24" ht="14.25">
      <c r="A27" s="3" t="s">
        <v>105</v>
      </c>
      <c r="B27" s="73"/>
      <c r="C27" s="73"/>
      <c r="D27" s="73"/>
      <c r="E27" s="73"/>
      <c r="F27" s="73"/>
      <c r="G27" s="73"/>
      <c r="W27">
        <f t="shared" si="0"/>
        <v>0</v>
      </c>
      <c r="X27">
        <v>5</v>
      </c>
    </row>
    <row r="28" spans="1:24" ht="14.25">
      <c r="A28" s="3" t="s">
        <v>107</v>
      </c>
      <c r="B28" s="73"/>
      <c r="C28" s="73"/>
      <c r="D28" s="73">
        <v>0.2</v>
      </c>
      <c r="E28" s="73"/>
      <c r="F28" s="73"/>
      <c r="G28" s="73"/>
      <c r="V28">
        <f aca="true" t="shared" si="3" ref="V28:V47">SUM(D28:U28)</f>
        <v>0.2</v>
      </c>
      <c r="W28">
        <f t="shared" si="0"/>
        <v>0.4</v>
      </c>
      <c r="X28">
        <v>4.6</v>
      </c>
    </row>
    <row r="29" spans="1:24" ht="14.25">
      <c r="A29" s="3" t="s">
        <v>109</v>
      </c>
      <c r="B29" s="73"/>
      <c r="C29" s="73"/>
      <c r="D29" s="73">
        <v>0.1</v>
      </c>
      <c r="E29" s="73"/>
      <c r="F29" s="73"/>
      <c r="G29" s="73">
        <v>0.1</v>
      </c>
      <c r="O29">
        <v>0.1</v>
      </c>
      <c r="V29">
        <f t="shared" si="3"/>
        <v>0.30000000000000004</v>
      </c>
      <c r="W29">
        <f t="shared" si="0"/>
        <v>0.6000000000000001</v>
      </c>
      <c r="X29">
        <v>4.4</v>
      </c>
    </row>
    <row r="30" spans="1:24" ht="14.25">
      <c r="A30" s="3" t="s">
        <v>111</v>
      </c>
      <c r="B30" s="73"/>
      <c r="C30" s="73"/>
      <c r="D30" s="73">
        <v>0.3</v>
      </c>
      <c r="E30" s="73"/>
      <c r="F30" s="73"/>
      <c r="G30" s="73">
        <v>0.4</v>
      </c>
      <c r="O30">
        <v>0.1</v>
      </c>
      <c r="V30">
        <f t="shared" si="3"/>
        <v>0.7999999999999999</v>
      </c>
      <c r="W30">
        <f t="shared" si="0"/>
        <v>1.5999999999999999</v>
      </c>
      <c r="X30">
        <v>3.4</v>
      </c>
    </row>
    <row r="31" spans="1:24" ht="14.25">
      <c r="A31" s="3" t="s">
        <v>113</v>
      </c>
      <c r="B31" s="73"/>
      <c r="C31" s="73"/>
      <c r="D31" s="73"/>
      <c r="E31" s="73"/>
      <c r="F31" s="73">
        <v>0.3</v>
      </c>
      <c r="G31" s="73">
        <v>0.6</v>
      </c>
      <c r="H31">
        <v>0.3</v>
      </c>
      <c r="V31">
        <f t="shared" si="3"/>
        <v>1.2</v>
      </c>
      <c r="W31">
        <f t="shared" si="0"/>
        <v>2.4</v>
      </c>
      <c r="X31">
        <v>2.6</v>
      </c>
    </row>
    <row r="32" spans="1:24" ht="14.25">
      <c r="A32" s="3" t="s">
        <v>115</v>
      </c>
      <c r="B32" s="73"/>
      <c r="C32" s="73"/>
      <c r="D32" s="73">
        <v>0.1</v>
      </c>
      <c r="E32" s="73">
        <v>0.2</v>
      </c>
      <c r="F32" s="73"/>
      <c r="G32" s="73"/>
      <c r="V32">
        <f t="shared" si="3"/>
        <v>0.30000000000000004</v>
      </c>
      <c r="W32">
        <f t="shared" si="0"/>
        <v>0.6000000000000001</v>
      </c>
      <c r="X32">
        <v>4.4</v>
      </c>
    </row>
    <row r="33" spans="1:24" ht="14.25">
      <c r="A33" s="3" t="s">
        <v>117</v>
      </c>
      <c r="B33" s="73"/>
      <c r="C33" s="73"/>
      <c r="D33" s="73">
        <v>0.1</v>
      </c>
      <c r="E33" s="73"/>
      <c r="F33" s="73">
        <v>0.1</v>
      </c>
      <c r="G33" s="73">
        <v>0.1</v>
      </c>
      <c r="H33">
        <v>0.1</v>
      </c>
      <c r="O33">
        <v>0.1</v>
      </c>
      <c r="V33">
        <f t="shared" si="3"/>
        <v>0.5</v>
      </c>
      <c r="W33">
        <f t="shared" si="0"/>
        <v>1</v>
      </c>
      <c r="X33">
        <v>4</v>
      </c>
    </row>
    <row r="34" spans="1:24" ht="14.25">
      <c r="A34" s="3" t="s">
        <v>119</v>
      </c>
      <c r="B34" s="73"/>
      <c r="C34" s="73"/>
      <c r="D34" s="73">
        <v>0.7</v>
      </c>
      <c r="E34" s="73"/>
      <c r="F34" s="73">
        <v>0.4</v>
      </c>
      <c r="G34" s="73">
        <v>0.2</v>
      </c>
      <c r="H34">
        <v>0.9</v>
      </c>
      <c r="O34">
        <v>0.3</v>
      </c>
      <c r="V34">
        <f t="shared" si="3"/>
        <v>2.5</v>
      </c>
      <c r="W34">
        <f t="shared" si="0"/>
        <v>5</v>
      </c>
      <c r="X34">
        <v>0</v>
      </c>
    </row>
    <row r="35" spans="1:24" ht="14.25">
      <c r="A35" s="3" t="s">
        <v>121</v>
      </c>
      <c r="B35" s="73"/>
      <c r="C35" s="73"/>
      <c r="D35" s="73">
        <v>0.1</v>
      </c>
      <c r="E35" s="73"/>
      <c r="F35" s="73">
        <v>0.7</v>
      </c>
      <c r="G35" s="73">
        <v>0.3</v>
      </c>
      <c r="H35">
        <v>0.7</v>
      </c>
      <c r="O35">
        <v>2</v>
      </c>
      <c r="V35">
        <f t="shared" si="3"/>
        <v>3.8</v>
      </c>
      <c r="W35">
        <f t="shared" si="0"/>
        <v>7.6</v>
      </c>
      <c r="X35">
        <v>0</v>
      </c>
    </row>
    <row r="36" spans="1:24" ht="14.25">
      <c r="A36" s="3" t="s">
        <v>123</v>
      </c>
      <c r="B36" s="73"/>
      <c r="C36" s="73"/>
      <c r="D36" s="73"/>
      <c r="E36" s="73">
        <v>0.3</v>
      </c>
      <c r="F36" s="73"/>
      <c r="G36" s="73"/>
      <c r="V36">
        <f t="shared" si="3"/>
        <v>0.3</v>
      </c>
      <c r="W36">
        <f t="shared" si="0"/>
        <v>0.6</v>
      </c>
      <c r="X36">
        <v>4.4</v>
      </c>
    </row>
    <row r="37" spans="1:24" ht="14.25">
      <c r="A37" s="3" t="s">
        <v>125</v>
      </c>
      <c r="B37" s="73"/>
      <c r="C37" s="73"/>
      <c r="D37" s="73"/>
      <c r="E37" s="73">
        <v>0.3</v>
      </c>
      <c r="F37" s="73"/>
      <c r="G37" s="73"/>
      <c r="V37">
        <f t="shared" si="3"/>
        <v>0.3</v>
      </c>
      <c r="W37">
        <f t="shared" si="0"/>
        <v>0.6</v>
      </c>
      <c r="X37">
        <v>4.4</v>
      </c>
    </row>
    <row r="38" spans="1:24" ht="14.25">
      <c r="A38" s="3" t="s">
        <v>127</v>
      </c>
      <c r="B38" s="73"/>
      <c r="C38" s="73"/>
      <c r="D38" s="73"/>
      <c r="E38" s="73"/>
      <c r="F38" s="73"/>
      <c r="G38" s="73"/>
      <c r="H38">
        <v>0.1</v>
      </c>
      <c r="V38">
        <f t="shared" si="3"/>
        <v>0.1</v>
      </c>
      <c r="W38">
        <f t="shared" si="0"/>
        <v>0.2</v>
      </c>
      <c r="X38">
        <v>4.8</v>
      </c>
    </row>
    <row r="39" spans="1:24" ht="14.25">
      <c r="A39" s="4" t="s">
        <v>129</v>
      </c>
      <c r="B39" s="73"/>
      <c r="C39" s="73"/>
      <c r="D39" s="73">
        <v>0.2</v>
      </c>
      <c r="E39" s="73"/>
      <c r="F39" s="73">
        <v>0.8</v>
      </c>
      <c r="G39" s="73">
        <v>0.8</v>
      </c>
      <c r="H39">
        <v>0.8</v>
      </c>
      <c r="O39">
        <v>1.1</v>
      </c>
      <c r="V39">
        <f t="shared" si="3"/>
        <v>3.7</v>
      </c>
      <c r="W39">
        <f t="shared" si="0"/>
        <v>7.4</v>
      </c>
      <c r="X39">
        <v>0</v>
      </c>
    </row>
    <row r="40" spans="1:24" ht="14.25">
      <c r="A40" s="5" t="s">
        <v>131</v>
      </c>
      <c r="B40" s="73"/>
      <c r="C40" s="73"/>
      <c r="D40" s="73"/>
      <c r="E40" s="73"/>
      <c r="F40" s="73"/>
      <c r="G40" s="73">
        <v>0.1</v>
      </c>
      <c r="H40">
        <v>0.1</v>
      </c>
      <c r="V40">
        <f t="shared" si="3"/>
        <v>0.2</v>
      </c>
      <c r="W40">
        <f t="shared" si="0"/>
        <v>0.4</v>
      </c>
      <c r="X40">
        <v>4.6</v>
      </c>
    </row>
    <row r="41" spans="1:24" ht="14.25">
      <c r="A41" s="5" t="s">
        <v>133</v>
      </c>
      <c r="B41" s="73"/>
      <c r="C41" s="73"/>
      <c r="D41" s="73">
        <v>0.1</v>
      </c>
      <c r="E41" s="73"/>
      <c r="F41" s="73"/>
      <c r="G41" s="73"/>
      <c r="O41">
        <v>0.2</v>
      </c>
      <c r="V41">
        <f t="shared" si="3"/>
        <v>0.30000000000000004</v>
      </c>
      <c r="W41">
        <f t="shared" si="0"/>
        <v>0.6000000000000001</v>
      </c>
      <c r="X41">
        <v>4.4</v>
      </c>
    </row>
    <row r="42" spans="1:24" ht="14.25">
      <c r="A42" s="3" t="s">
        <v>135</v>
      </c>
      <c r="B42" s="73"/>
      <c r="C42" s="73"/>
      <c r="D42" s="73">
        <v>0.6</v>
      </c>
      <c r="E42" s="73"/>
      <c r="F42" s="73">
        <v>0.3</v>
      </c>
      <c r="G42" s="73">
        <v>0.6</v>
      </c>
      <c r="H42">
        <v>0.3</v>
      </c>
      <c r="O42">
        <v>0.4</v>
      </c>
      <c r="V42">
        <f t="shared" si="3"/>
        <v>2.2</v>
      </c>
      <c r="W42">
        <f t="shared" si="0"/>
        <v>4.4</v>
      </c>
      <c r="X42">
        <v>0.6</v>
      </c>
    </row>
    <row r="43" spans="1:24" ht="14.25">
      <c r="A43" s="3" t="s">
        <v>137</v>
      </c>
      <c r="B43" s="73"/>
      <c r="C43" s="73"/>
      <c r="D43" s="73">
        <v>0.3</v>
      </c>
      <c r="E43" s="73"/>
      <c r="F43" s="73">
        <v>0.4</v>
      </c>
      <c r="G43" s="73">
        <v>0.2</v>
      </c>
      <c r="H43">
        <v>0.4</v>
      </c>
      <c r="O43">
        <v>0.9</v>
      </c>
      <c r="V43">
        <f t="shared" si="3"/>
        <v>2.1999999999999997</v>
      </c>
      <c r="W43">
        <f t="shared" si="0"/>
        <v>4.3999999999999995</v>
      </c>
      <c r="X43">
        <v>0.6</v>
      </c>
    </row>
    <row r="44" spans="1:24" ht="14.25">
      <c r="A44" s="4" t="s">
        <v>139</v>
      </c>
      <c r="B44" s="73"/>
      <c r="C44" s="73"/>
      <c r="D44" s="73"/>
      <c r="E44" s="73"/>
      <c r="F44" s="73">
        <v>0.2</v>
      </c>
      <c r="G44" s="73">
        <v>0.4</v>
      </c>
      <c r="H44">
        <v>0.3</v>
      </c>
      <c r="O44">
        <v>0.5</v>
      </c>
      <c r="V44">
        <f t="shared" si="3"/>
        <v>1.4000000000000001</v>
      </c>
      <c r="W44">
        <f t="shared" si="0"/>
        <v>2.8000000000000003</v>
      </c>
      <c r="X44">
        <v>2.2</v>
      </c>
    </row>
    <row r="45" spans="1:24" ht="14.25">
      <c r="A45" s="5" t="s">
        <v>141</v>
      </c>
      <c r="B45" s="73"/>
      <c r="C45" s="73"/>
      <c r="D45" s="73"/>
      <c r="E45" s="73"/>
      <c r="F45" s="73"/>
      <c r="G45" s="73"/>
      <c r="O45">
        <v>1.2</v>
      </c>
      <c r="V45">
        <f t="shared" si="3"/>
        <v>1.2</v>
      </c>
      <c r="W45">
        <f t="shared" si="0"/>
        <v>2.4</v>
      </c>
      <c r="X45">
        <v>2.6</v>
      </c>
    </row>
    <row r="46" spans="1:24" ht="14.25">
      <c r="A46" s="5" t="s">
        <v>143</v>
      </c>
      <c r="B46" s="73"/>
      <c r="C46" s="73"/>
      <c r="D46" s="73">
        <v>0.1</v>
      </c>
      <c r="E46" s="73"/>
      <c r="G46" s="73">
        <v>0.1</v>
      </c>
      <c r="V46">
        <f t="shared" si="3"/>
        <v>0.2</v>
      </c>
      <c r="W46">
        <f t="shared" si="0"/>
        <v>0.4</v>
      </c>
      <c r="X46">
        <v>4.6</v>
      </c>
    </row>
    <row r="47" spans="1:24" ht="14.25">
      <c r="A47" s="5" t="s">
        <v>145</v>
      </c>
      <c r="B47" s="73"/>
      <c r="C47" s="73"/>
      <c r="D47" s="73">
        <v>0.6</v>
      </c>
      <c r="E47" s="73"/>
      <c r="F47" s="73"/>
      <c r="G47" s="73"/>
      <c r="V47">
        <f t="shared" si="3"/>
        <v>0.6</v>
      </c>
      <c r="W47">
        <f t="shared" si="0"/>
        <v>1.2</v>
      </c>
      <c r="X47">
        <v>3.8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9"/>
  <sheetViews>
    <sheetView zoomScaleSheetLayoutView="100" workbookViewId="0" topLeftCell="A1">
      <selection activeCell="T102" sqref="T102"/>
    </sheetView>
  </sheetViews>
  <sheetFormatPr defaultColWidth="9.00390625" defaultRowHeight="14.25"/>
  <cols>
    <col min="1" max="1" width="9.00390625" style="0" customWidth="1"/>
    <col min="2" max="2" width="7.375" style="0" customWidth="1"/>
    <col min="3" max="3" width="4.50390625" style="0" customWidth="1"/>
    <col min="4" max="4" width="5.00390625" style="0" customWidth="1"/>
    <col min="5" max="6" width="4.625" style="0" customWidth="1"/>
    <col min="7" max="7" width="4.25390625" style="0" customWidth="1"/>
    <col min="8" max="8" width="4.125" style="0" customWidth="1"/>
    <col min="9" max="9" width="4.75390625" style="0" customWidth="1"/>
    <col min="10" max="10" width="4.625" style="0" customWidth="1"/>
    <col min="11" max="11" width="4.50390625" style="0" customWidth="1"/>
    <col min="12" max="12" width="4.375" style="0" customWidth="1"/>
    <col min="13" max="13" width="4.00390625" style="0" customWidth="1"/>
    <col min="14" max="14" width="4.25390625" style="0" customWidth="1"/>
    <col min="15" max="15" width="4.375" style="0" customWidth="1"/>
    <col min="16" max="17" width="4.00390625" style="0" customWidth="1"/>
    <col min="18" max="18" width="4.375" style="0" customWidth="1"/>
    <col min="19" max="19" width="4.00390625" style="0" customWidth="1"/>
    <col min="20" max="20" width="3.875" style="0" customWidth="1"/>
    <col min="21" max="21" width="4.125" style="0" customWidth="1"/>
    <col min="22" max="22" width="4.25390625" style="0" customWidth="1"/>
    <col min="23" max="23" width="4.50390625" style="0" customWidth="1"/>
    <col min="24" max="25" width="4.25390625" style="0" customWidth="1"/>
    <col min="26" max="26" width="6.625" style="0" customWidth="1"/>
  </cols>
  <sheetData>
    <row r="1" spans="1:26" ht="20.25">
      <c r="A1" s="103" t="s">
        <v>148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22.5">
      <c r="A2" s="106" t="s">
        <v>1</v>
      </c>
      <c r="B2" s="106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106" t="s">
        <v>26</v>
      </c>
    </row>
    <row r="3" spans="1:26" ht="18">
      <c r="A3" s="107"/>
      <c r="B3" s="107"/>
      <c r="C3" s="6" t="s">
        <v>27</v>
      </c>
      <c r="D3" s="7" t="s">
        <v>28</v>
      </c>
      <c r="E3" s="7" t="s">
        <v>29</v>
      </c>
      <c r="F3" s="7" t="s">
        <v>30</v>
      </c>
      <c r="G3" s="7" t="s">
        <v>31</v>
      </c>
      <c r="H3" s="7" t="s">
        <v>32</v>
      </c>
      <c r="I3" s="7" t="s">
        <v>33</v>
      </c>
      <c r="J3" s="7" t="s">
        <v>34</v>
      </c>
      <c r="K3" s="7" t="s">
        <v>35</v>
      </c>
      <c r="L3" s="30" t="s">
        <v>36</v>
      </c>
      <c r="M3" s="7" t="s">
        <v>37</v>
      </c>
      <c r="N3" s="31" t="s">
        <v>38</v>
      </c>
      <c r="O3" s="7" t="s">
        <v>39</v>
      </c>
      <c r="P3" s="7" t="s">
        <v>40</v>
      </c>
      <c r="Q3" s="7" t="s">
        <v>41</v>
      </c>
      <c r="R3" s="6" t="s">
        <v>42</v>
      </c>
      <c r="S3" s="6" t="s">
        <v>43</v>
      </c>
      <c r="T3" s="7" t="s">
        <v>44</v>
      </c>
      <c r="U3" s="7" t="s">
        <v>45</v>
      </c>
      <c r="V3" s="7" t="s">
        <v>46</v>
      </c>
      <c r="W3" s="7" t="s">
        <v>47</v>
      </c>
      <c r="X3" s="7" t="s">
        <v>48</v>
      </c>
      <c r="Y3" s="6" t="s">
        <v>49</v>
      </c>
      <c r="Z3" s="113"/>
    </row>
    <row r="4" spans="1:26" ht="14.25">
      <c r="A4" s="113"/>
      <c r="B4" s="111"/>
      <c r="C4" s="8">
        <v>10</v>
      </c>
      <c r="D4" s="9" t="s">
        <v>50</v>
      </c>
      <c r="E4" s="10" t="s">
        <v>51</v>
      </c>
      <c r="F4" s="10" t="s">
        <v>51</v>
      </c>
      <c r="G4" s="4" t="s">
        <v>52</v>
      </c>
      <c r="H4" s="10" t="s">
        <v>52</v>
      </c>
      <c r="I4" s="10" t="s">
        <v>51</v>
      </c>
      <c r="J4" s="10" t="s">
        <v>53</v>
      </c>
      <c r="K4" s="10" t="s">
        <v>52</v>
      </c>
      <c r="L4" s="32" t="s">
        <v>53</v>
      </c>
      <c r="M4" s="10" t="s">
        <v>53</v>
      </c>
      <c r="N4" s="33" t="s">
        <v>51</v>
      </c>
      <c r="O4" s="10" t="s">
        <v>52</v>
      </c>
      <c r="P4" s="10" t="s">
        <v>51</v>
      </c>
      <c r="Q4" s="32" t="s">
        <v>51</v>
      </c>
      <c r="R4" s="10" t="s">
        <v>54</v>
      </c>
      <c r="S4" s="41" t="s">
        <v>52</v>
      </c>
      <c r="T4" s="33" t="s">
        <v>53</v>
      </c>
      <c r="U4" s="10" t="s">
        <v>55</v>
      </c>
      <c r="V4" s="10" t="s">
        <v>55</v>
      </c>
      <c r="W4" s="10" t="s">
        <v>52</v>
      </c>
      <c r="X4" s="32" t="s">
        <v>51</v>
      </c>
      <c r="Y4" s="4" t="s">
        <v>53</v>
      </c>
      <c r="Z4" s="54" t="s">
        <v>56</v>
      </c>
    </row>
    <row r="5" spans="1:26" ht="14.25">
      <c r="A5" s="2" t="s">
        <v>57</v>
      </c>
      <c r="B5" s="11" t="s">
        <v>58</v>
      </c>
      <c r="C5" s="12"/>
      <c r="D5" s="13"/>
      <c r="E5" s="14"/>
      <c r="F5" s="14"/>
      <c r="G5" s="15"/>
      <c r="H5" s="16"/>
      <c r="I5" s="34"/>
      <c r="J5" s="14"/>
      <c r="K5" s="14"/>
      <c r="L5" s="35"/>
      <c r="M5" s="16"/>
      <c r="N5" s="14"/>
      <c r="O5" s="14"/>
      <c r="P5" s="14"/>
      <c r="Q5" s="42"/>
      <c r="R5" s="13"/>
      <c r="S5" s="43"/>
      <c r="T5" s="14"/>
      <c r="U5" s="14"/>
      <c r="V5" s="14"/>
      <c r="W5" s="15"/>
      <c r="X5" s="16"/>
      <c r="Y5" s="34"/>
      <c r="Z5" s="14"/>
    </row>
    <row r="6" spans="1:26" ht="14.25">
      <c r="A6" s="2" t="s">
        <v>59</v>
      </c>
      <c r="B6" s="17" t="s">
        <v>60</v>
      </c>
      <c r="C6" s="12"/>
      <c r="D6" s="13"/>
      <c r="E6" s="18"/>
      <c r="F6" s="18"/>
      <c r="G6" s="19"/>
      <c r="H6" s="16"/>
      <c r="I6" s="36"/>
      <c r="J6" s="18"/>
      <c r="K6" s="18"/>
      <c r="L6" s="35"/>
      <c r="M6" s="16"/>
      <c r="N6" s="18"/>
      <c r="O6" s="18"/>
      <c r="P6" s="18"/>
      <c r="Q6" s="42"/>
      <c r="R6" s="13"/>
      <c r="S6" s="44"/>
      <c r="T6" s="18"/>
      <c r="U6" s="18"/>
      <c r="V6" s="18"/>
      <c r="W6" s="19"/>
      <c r="X6" s="16"/>
      <c r="Y6" s="36"/>
      <c r="Z6" s="18"/>
    </row>
    <row r="7" spans="1:26" ht="14.25">
      <c r="A7" s="2" t="s">
        <v>61</v>
      </c>
      <c r="B7" s="11" t="s">
        <v>62</v>
      </c>
      <c r="C7" s="12"/>
      <c r="D7" s="13"/>
      <c r="E7" s="14"/>
      <c r="F7" s="14"/>
      <c r="G7" s="15"/>
      <c r="H7" s="16"/>
      <c r="I7" s="34"/>
      <c r="J7" s="14"/>
      <c r="K7" s="14"/>
      <c r="L7" s="35"/>
      <c r="M7" s="16"/>
      <c r="N7" s="14"/>
      <c r="O7" s="14"/>
      <c r="P7" s="14"/>
      <c r="Q7" s="42"/>
      <c r="R7" s="13"/>
      <c r="S7" s="43"/>
      <c r="T7" s="14"/>
      <c r="U7" s="14"/>
      <c r="V7" s="14"/>
      <c r="W7" s="15"/>
      <c r="X7" s="16"/>
      <c r="Y7" s="34"/>
      <c r="Z7" s="14"/>
    </row>
    <row r="8" spans="1:26" ht="14.25">
      <c r="A8" s="2" t="s">
        <v>63</v>
      </c>
      <c r="B8" s="11" t="s">
        <v>64</v>
      </c>
      <c r="C8" s="12"/>
      <c r="D8" s="13"/>
      <c r="E8" s="14"/>
      <c r="F8" s="18"/>
      <c r="G8" s="19"/>
      <c r="H8" s="16"/>
      <c r="I8" s="36"/>
      <c r="J8" s="14"/>
      <c r="K8" s="18"/>
      <c r="L8" s="35"/>
      <c r="M8" s="16"/>
      <c r="N8" s="14"/>
      <c r="O8" s="18"/>
      <c r="P8" s="18"/>
      <c r="Q8" s="42"/>
      <c r="R8" s="13"/>
      <c r="S8" s="43"/>
      <c r="T8" s="14"/>
      <c r="U8" s="14"/>
      <c r="V8" s="14"/>
      <c r="W8" s="15"/>
      <c r="X8" s="16"/>
      <c r="Y8" s="34"/>
      <c r="Z8" s="14"/>
    </row>
    <row r="9" spans="1:26" ht="14.25">
      <c r="A9" s="2" t="s">
        <v>65</v>
      </c>
      <c r="B9" s="17" t="s">
        <v>66</v>
      </c>
      <c r="C9" s="12"/>
      <c r="D9" s="13"/>
      <c r="E9" s="18"/>
      <c r="F9" s="14"/>
      <c r="G9" s="15"/>
      <c r="H9" s="16"/>
      <c r="I9" s="34"/>
      <c r="J9" s="18"/>
      <c r="K9" s="14"/>
      <c r="L9" s="35"/>
      <c r="M9" s="16"/>
      <c r="N9" s="18"/>
      <c r="O9" s="14"/>
      <c r="P9" s="14"/>
      <c r="Q9" s="42"/>
      <c r="R9" s="13"/>
      <c r="S9" s="44"/>
      <c r="T9" s="18"/>
      <c r="U9" s="18"/>
      <c r="V9" s="18"/>
      <c r="W9" s="19"/>
      <c r="X9" s="16"/>
      <c r="Y9" s="36"/>
      <c r="Z9" s="18"/>
    </row>
    <row r="10" spans="1:26" ht="14.25">
      <c r="A10" s="2" t="s">
        <v>67</v>
      </c>
      <c r="B10" s="17" t="s">
        <v>68</v>
      </c>
      <c r="C10" s="12"/>
      <c r="D10" s="13"/>
      <c r="E10" s="18"/>
      <c r="F10" s="18"/>
      <c r="G10" s="19"/>
      <c r="H10" s="16"/>
      <c r="I10" s="36"/>
      <c r="J10" s="18"/>
      <c r="K10" s="18"/>
      <c r="L10" s="35"/>
      <c r="M10" s="12"/>
      <c r="N10" s="18"/>
      <c r="O10" s="18"/>
      <c r="P10" s="18"/>
      <c r="Q10" s="42"/>
      <c r="R10" s="13"/>
      <c r="S10" s="44"/>
      <c r="T10" s="18"/>
      <c r="U10" s="18"/>
      <c r="V10" s="18"/>
      <c r="W10" s="19"/>
      <c r="X10" s="16"/>
      <c r="Y10" s="36"/>
      <c r="Z10" s="18"/>
    </row>
    <row r="31" spans="1:26" ht="20.25">
      <c r="A31" s="103" t="s">
        <v>148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spans="1:26" ht="22.5">
      <c r="A32" s="106" t="s">
        <v>1</v>
      </c>
      <c r="B32" s="106" t="s">
        <v>2</v>
      </c>
      <c r="C32" s="4" t="s">
        <v>3</v>
      </c>
      <c r="D32" s="3" t="s">
        <v>4</v>
      </c>
      <c r="E32" s="3" t="s">
        <v>5</v>
      </c>
      <c r="F32" s="3" t="s">
        <v>6</v>
      </c>
      <c r="G32" s="3" t="s">
        <v>7</v>
      </c>
      <c r="H32" s="3" t="s">
        <v>8</v>
      </c>
      <c r="I32" s="3" t="s">
        <v>9</v>
      </c>
      <c r="J32" s="3" t="s">
        <v>10</v>
      </c>
      <c r="K32" s="3" t="s">
        <v>11</v>
      </c>
      <c r="L32" s="3" t="s">
        <v>12</v>
      </c>
      <c r="M32" s="4" t="s">
        <v>13</v>
      </c>
      <c r="N32" s="3" t="s">
        <v>14</v>
      </c>
      <c r="O32" s="3" t="s">
        <v>15</v>
      </c>
      <c r="P32" s="3" t="s">
        <v>16</v>
      </c>
      <c r="Q32" s="3" t="s">
        <v>17</v>
      </c>
      <c r="R32" s="3" t="s">
        <v>18</v>
      </c>
      <c r="S32" s="3" t="s">
        <v>19</v>
      </c>
      <c r="T32" s="3" t="s">
        <v>20</v>
      </c>
      <c r="U32" s="3" t="s">
        <v>21</v>
      </c>
      <c r="V32" s="3" t="s">
        <v>22</v>
      </c>
      <c r="W32" s="3" t="s">
        <v>23</v>
      </c>
      <c r="X32" s="3" t="s">
        <v>24</v>
      </c>
      <c r="Y32" s="3" t="s">
        <v>25</v>
      </c>
      <c r="Z32" s="106" t="s">
        <v>26</v>
      </c>
    </row>
    <row r="33" spans="1:26" ht="18">
      <c r="A33" s="107"/>
      <c r="B33" s="107"/>
      <c r="C33" s="6" t="s">
        <v>27</v>
      </c>
      <c r="D33" s="7" t="s">
        <v>28</v>
      </c>
      <c r="E33" s="7" t="s">
        <v>29</v>
      </c>
      <c r="F33" s="7" t="s">
        <v>30</v>
      </c>
      <c r="G33" s="7" t="s">
        <v>31</v>
      </c>
      <c r="H33" s="7" t="s">
        <v>32</v>
      </c>
      <c r="I33" s="7" t="s">
        <v>33</v>
      </c>
      <c r="J33" s="7" t="s">
        <v>34</v>
      </c>
      <c r="K33" s="7" t="s">
        <v>35</v>
      </c>
      <c r="L33" s="30" t="s">
        <v>36</v>
      </c>
      <c r="M33" s="7" t="s">
        <v>37</v>
      </c>
      <c r="N33" s="31" t="s">
        <v>38</v>
      </c>
      <c r="O33" s="7" t="s">
        <v>39</v>
      </c>
      <c r="P33" s="7" t="s">
        <v>40</v>
      </c>
      <c r="Q33" s="45" t="s">
        <v>41</v>
      </c>
      <c r="R33" s="6" t="s">
        <v>42</v>
      </c>
      <c r="S33" s="6" t="s">
        <v>43</v>
      </c>
      <c r="T33" s="45" t="s">
        <v>44</v>
      </c>
      <c r="U33" s="45" t="s">
        <v>45</v>
      </c>
      <c r="V33" s="7" t="s">
        <v>46</v>
      </c>
      <c r="W33" s="7" t="s">
        <v>47</v>
      </c>
      <c r="X33" s="7" t="s">
        <v>48</v>
      </c>
      <c r="Y33" s="6" t="s">
        <v>49</v>
      </c>
      <c r="Z33" s="113"/>
    </row>
    <row r="34" spans="1:26" ht="14.25">
      <c r="A34" s="113"/>
      <c r="B34" s="111"/>
      <c r="C34" s="8">
        <v>10</v>
      </c>
      <c r="D34" s="9" t="s">
        <v>50</v>
      </c>
      <c r="E34" s="10" t="s">
        <v>51</v>
      </c>
      <c r="F34" s="10" t="s">
        <v>51</v>
      </c>
      <c r="G34" s="4" t="s">
        <v>52</v>
      </c>
      <c r="H34" s="10" t="s">
        <v>52</v>
      </c>
      <c r="I34" s="10" t="s">
        <v>51</v>
      </c>
      <c r="J34" s="10" t="s">
        <v>53</v>
      </c>
      <c r="K34" s="10" t="s">
        <v>52</v>
      </c>
      <c r="L34" s="32" t="s">
        <v>53</v>
      </c>
      <c r="M34" s="10" t="s">
        <v>53</v>
      </c>
      <c r="N34" s="33" t="s">
        <v>51</v>
      </c>
      <c r="O34" s="10" t="s">
        <v>52</v>
      </c>
      <c r="P34" s="37" t="s">
        <v>51</v>
      </c>
      <c r="Q34" s="5" t="s">
        <v>51</v>
      </c>
      <c r="R34" s="5" t="s">
        <v>54</v>
      </c>
      <c r="S34" s="5" t="s">
        <v>52</v>
      </c>
      <c r="T34" s="5" t="s">
        <v>53</v>
      </c>
      <c r="U34" s="5" t="s">
        <v>55</v>
      </c>
      <c r="V34" s="9" t="s">
        <v>55</v>
      </c>
      <c r="W34" s="10" t="s">
        <v>52</v>
      </c>
      <c r="X34" s="32" t="s">
        <v>51</v>
      </c>
      <c r="Y34" s="4" t="s">
        <v>53</v>
      </c>
      <c r="Z34" s="54" t="s">
        <v>56</v>
      </c>
    </row>
    <row r="35" spans="1:26" ht="14.25">
      <c r="A35" s="2" t="s">
        <v>69</v>
      </c>
      <c r="B35" s="20" t="s">
        <v>70</v>
      </c>
      <c r="C35" s="21"/>
      <c r="D35" s="22"/>
      <c r="E35" s="23"/>
      <c r="F35" s="23"/>
      <c r="G35" s="24"/>
      <c r="H35" s="25"/>
      <c r="I35" s="38"/>
      <c r="J35" s="23"/>
      <c r="K35" s="23"/>
      <c r="L35" s="39"/>
      <c r="M35" s="21"/>
      <c r="N35" s="23"/>
      <c r="O35" s="23"/>
      <c r="P35" s="24"/>
      <c r="Q35" s="46"/>
      <c r="R35" s="22"/>
      <c r="S35" s="47"/>
      <c r="T35" s="25"/>
      <c r="U35" s="23"/>
      <c r="V35" s="38"/>
      <c r="W35" s="24"/>
      <c r="X35" s="25"/>
      <c r="Y35" s="38"/>
      <c r="Z35" s="23"/>
    </row>
    <row r="36" spans="1:26" ht="14.25">
      <c r="A36" s="2" t="s">
        <v>71</v>
      </c>
      <c r="B36" s="26" t="s">
        <v>149</v>
      </c>
      <c r="C36" s="21"/>
      <c r="D36" s="22"/>
      <c r="E36" s="27"/>
      <c r="F36" s="27"/>
      <c r="G36" s="28"/>
      <c r="H36" s="25"/>
      <c r="I36" s="40"/>
      <c r="J36" s="27"/>
      <c r="K36" s="27"/>
      <c r="L36" s="39"/>
      <c r="M36" s="21"/>
      <c r="N36" s="27"/>
      <c r="O36" s="27"/>
      <c r="P36" s="27"/>
      <c r="Q36" s="48"/>
      <c r="R36" s="49"/>
      <c r="S36" s="50"/>
      <c r="T36" s="51"/>
      <c r="U36" s="52"/>
      <c r="V36" s="27"/>
      <c r="W36" s="28"/>
      <c r="X36" s="25"/>
      <c r="Y36" s="40"/>
      <c r="Z36" s="27"/>
    </row>
    <row r="37" spans="1:26" ht="14.25">
      <c r="A37" s="2" t="s">
        <v>73</v>
      </c>
      <c r="B37" s="20" t="s">
        <v>74</v>
      </c>
      <c r="C37" s="21"/>
      <c r="D37" s="22"/>
      <c r="E37" s="23"/>
      <c r="F37" s="23"/>
      <c r="G37" s="24"/>
      <c r="H37" s="25"/>
      <c r="I37" s="38"/>
      <c r="J37" s="23"/>
      <c r="K37" s="23"/>
      <c r="L37" s="39"/>
      <c r="M37" s="21"/>
      <c r="N37" s="23"/>
      <c r="O37" s="23"/>
      <c r="P37" s="23"/>
      <c r="Q37" s="46"/>
      <c r="R37" s="22"/>
      <c r="S37" s="47"/>
      <c r="T37" s="23"/>
      <c r="U37" s="23"/>
      <c r="V37" s="23"/>
      <c r="W37" s="24"/>
      <c r="X37" s="25"/>
      <c r="Y37" s="38"/>
      <c r="Z37" s="23"/>
    </row>
    <row r="38" spans="1:26" ht="14.25">
      <c r="A38" s="2" t="s">
        <v>75</v>
      </c>
      <c r="B38" s="26" t="s">
        <v>76</v>
      </c>
      <c r="C38" s="21"/>
      <c r="D38" s="22"/>
      <c r="E38" s="27"/>
      <c r="F38" s="27"/>
      <c r="G38" s="28"/>
      <c r="H38" s="25"/>
      <c r="I38" s="40"/>
      <c r="J38" s="27"/>
      <c r="K38" s="27"/>
      <c r="L38" s="39"/>
      <c r="M38" s="21"/>
      <c r="N38" s="27"/>
      <c r="O38" s="27"/>
      <c r="P38" s="27"/>
      <c r="Q38" s="46"/>
      <c r="R38" s="22"/>
      <c r="S38" s="53"/>
      <c r="T38" s="27"/>
      <c r="U38" s="27"/>
      <c r="V38" s="27"/>
      <c r="W38" s="28"/>
      <c r="X38" s="25"/>
      <c r="Y38" s="40"/>
      <c r="Z38" s="27"/>
    </row>
    <row r="39" spans="1:26" ht="14.25">
      <c r="A39" s="2" t="s">
        <v>77</v>
      </c>
      <c r="B39" s="20" t="s">
        <v>78</v>
      </c>
      <c r="C39" s="21"/>
      <c r="D39" s="22"/>
      <c r="E39" s="23"/>
      <c r="F39" s="23"/>
      <c r="G39" s="24"/>
      <c r="H39" s="25"/>
      <c r="I39" s="38"/>
      <c r="J39" s="23"/>
      <c r="K39" s="23"/>
      <c r="L39" s="39"/>
      <c r="M39" s="21"/>
      <c r="N39" s="23"/>
      <c r="O39" s="23"/>
      <c r="P39" s="23"/>
      <c r="Q39" s="46"/>
      <c r="R39" s="22"/>
      <c r="S39" s="47"/>
      <c r="T39" s="23"/>
      <c r="U39" s="23"/>
      <c r="V39" s="23"/>
      <c r="W39" s="24"/>
      <c r="X39" s="25"/>
      <c r="Y39" s="38"/>
      <c r="Z39" s="23"/>
    </row>
    <row r="40" spans="1:26" ht="14.25">
      <c r="A40" s="2" t="s">
        <v>79</v>
      </c>
      <c r="B40" s="26" t="s">
        <v>80</v>
      </c>
      <c r="C40" s="21"/>
      <c r="D40" s="22"/>
      <c r="E40" s="27"/>
      <c r="F40" s="27"/>
      <c r="G40" s="28"/>
      <c r="H40" s="25"/>
      <c r="I40" s="40"/>
      <c r="J40" s="27"/>
      <c r="K40" s="27"/>
      <c r="L40" s="39"/>
      <c r="M40" s="21"/>
      <c r="N40" s="27"/>
      <c r="O40" s="27"/>
      <c r="P40" s="27"/>
      <c r="Q40" s="46"/>
      <c r="R40" s="22"/>
      <c r="S40" s="53"/>
      <c r="T40" s="27"/>
      <c r="U40" s="27"/>
      <c r="V40" s="27"/>
      <c r="W40" s="28"/>
      <c r="X40" s="25"/>
      <c r="Y40" s="40"/>
      <c r="Z40" s="27"/>
    </row>
    <row r="41" spans="1:26" ht="14.25">
      <c r="A41" s="3" t="s">
        <v>81</v>
      </c>
      <c r="B41" s="26" t="s">
        <v>82</v>
      </c>
      <c r="C41" s="21"/>
      <c r="D41" s="22"/>
      <c r="E41" s="27"/>
      <c r="F41" s="23"/>
      <c r="G41" s="24"/>
      <c r="H41" s="25"/>
      <c r="I41" s="38"/>
      <c r="J41" s="27"/>
      <c r="K41" s="23"/>
      <c r="L41" s="39"/>
      <c r="M41" s="21"/>
      <c r="N41" s="27"/>
      <c r="O41" s="23"/>
      <c r="P41" s="23"/>
      <c r="Q41" s="46"/>
      <c r="R41" s="22"/>
      <c r="S41" s="53"/>
      <c r="T41" s="27"/>
      <c r="U41" s="27"/>
      <c r="V41" s="27"/>
      <c r="W41" s="28"/>
      <c r="X41" s="25"/>
      <c r="Y41" s="40"/>
      <c r="Z41" s="27"/>
    </row>
    <row r="42" spans="1:26" ht="14.25">
      <c r="A42" s="3" t="s">
        <v>83</v>
      </c>
      <c r="B42" s="20" t="s">
        <v>84</v>
      </c>
      <c r="C42" s="21"/>
      <c r="D42" s="22"/>
      <c r="E42" s="23"/>
      <c r="F42" s="27"/>
      <c r="G42" s="28"/>
      <c r="H42" s="25"/>
      <c r="I42" s="40"/>
      <c r="J42" s="23"/>
      <c r="K42" s="27"/>
      <c r="L42" s="39"/>
      <c r="M42" s="21"/>
      <c r="N42" s="23"/>
      <c r="O42" s="27"/>
      <c r="P42" s="27"/>
      <c r="Q42" s="46"/>
      <c r="R42" s="22"/>
      <c r="S42" s="47"/>
      <c r="T42" s="23"/>
      <c r="U42" s="23"/>
      <c r="V42" s="23"/>
      <c r="W42" s="24"/>
      <c r="X42" s="25"/>
      <c r="Y42" s="38"/>
      <c r="Z42" s="23"/>
    </row>
    <row r="43" spans="1:26" ht="14.25">
      <c r="A43" s="3" t="s">
        <v>85</v>
      </c>
      <c r="B43" s="26" t="s">
        <v>86</v>
      </c>
      <c r="C43" s="21"/>
      <c r="D43" s="22"/>
      <c r="E43" s="27"/>
      <c r="F43" s="23"/>
      <c r="G43" s="24"/>
      <c r="H43" s="25"/>
      <c r="I43" s="38"/>
      <c r="J43" s="27"/>
      <c r="K43" s="23"/>
      <c r="L43" s="39"/>
      <c r="M43" s="21"/>
      <c r="N43" s="27"/>
      <c r="O43" s="23"/>
      <c r="P43" s="23"/>
      <c r="Q43" s="46"/>
      <c r="R43" s="22"/>
      <c r="S43" s="53"/>
      <c r="T43" s="27"/>
      <c r="U43" s="27"/>
      <c r="V43" s="27"/>
      <c r="W43" s="28"/>
      <c r="X43" s="25"/>
      <c r="Y43" s="40"/>
      <c r="Z43" s="27"/>
    </row>
    <row r="44" spans="1:26" ht="14.25">
      <c r="A44" s="3" t="s">
        <v>87</v>
      </c>
      <c r="B44" s="20" t="s">
        <v>88</v>
      </c>
      <c r="C44" s="21"/>
      <c r="D44" s="22"/>
      <c r="E44" s="23"/>
      <c r="F44" s="27"/>
      <c r="G44" s="28"/>
      <c r="H44" s="25"/>
      <c r="I44" s="40"/>
      <c r="J44" s="23"/>
      <c r="K44" s="27"/>
      <c r="L44" s="39"/>
      <c r="M44" s="21"/>
      <c r="N44" s="23"/>
      <c r="O44" s="27"/>
      <c r="P44" s="27"/>
      <c r="Q44" s="46"/>
      <c r="R44" s="22"/>
      <c r="S44" s="47"/>
      <c r="T44" s="23"/>
      <c r="U44" s="23"/>
      <c r="V44" s="23"/>
      <c r="W44" s="24"/>
      <c r="X44" s="25"/>
      <c r="Y44" s="38"/>
      <c r="Z44" s="23"/>
    </row>
    <row r="45" spans="1:26" ht="14.25">
      <c r="A45" s="3" t="s">
        <v>89</v>
      </c>
      <c r="B45" s="20" t="s">
        <v>90</v>
      </c>
      <c r="C45" s="21"/>
      <c r="D45" s="22"/>
      <c r="E45" s="23"/>
      <c r="F45" s="23"/>
      <c r="G45" s="24"/>
      <c r="H45" s="25"/>
      <c r="I45" s="38"/>
      <c r="J45" s="23"/>
      <c r="K45" s="23"/>
      <c r="L45" s="39"/>
      <c r="M45" s="21"/>
      <c r="N45" s="23"/>
      <c r="O45" s="23"/>
      <c r="P45" s="23"/>
      <c r="Q45" s="46"/>
      <c r="R45" s="22"/>
      <c r="S45" s="47"/>
      <c r="T45" s="23"/>
      <c r="U45" s="23"/>
      <c r="V45" s="23"/>
      <c r="W45" s="24"/>
      <c r="X45" s="25"/>
      <c r="Y45" s="38"/>
      <c r="Z45" s="23"/>
    </row>
    <row r="46" spans="1:26" ht="14.25">
      <c r="A46" s="3" t="s">
        <v>91</v>
      </c>
      <c r="B46" s="26" t="s">
        <v>92</v>
      </c>
      <c r="C46" s="21"/>
      <c r="D46" s="22"/>
      <c r="E46" s="27"/>
      <c r="F46" s="27"/>
      <c r="G46" s="28"/>
      <c r="H46" s="25"/>
      <c r="I46" s="40"/>
      <c r="J46" s="27"/>
      <c r="K46" s="27"/>
      <c r="L46" s="39"/>
      <c r="M46" s="21"/>
      <c r="N46" s="27"/>
      <c r="O46" s="27"/>
      <c r="P46" s="27"/>
      <c r="Q46" s="46"/>
      <c r="R46" s="22"/>
      <c r="S46" s="53"/>
      <c r="T46" s="1"/>
      <c r="U46" s="27"/>
      <c r="V46" s="27"/>
      <c r="W46" s="28"/>
      <c r="X46" s="25"/>
      <c r="Y46" s="40"/>
      <c r="Z46" s="27"/>
    </row>
    <row r="47" spans="1:26" ht="14.25">
      <c r="A47" s="3" t="s">
        <v>93</v>
      </c>
      <c r="B47" s="20" t="s">
        <v>94</v>
      </c>
      <c r="C47" s="21"/>
      <c r="D47" s="22"/>
      <c r="E47" s="23"/>
      <c r="F47" s="23"/>
      <c r="G47" s="24"/>
      <c r="H47" s="25"/>
      <c r="I47" s="38"/>
      <c r="J47" s="23"/>
      <c r="K47" s="23"/>
      <c r="L47" s="39"/>
      <c r="M47" s="21"/>
      <c r="N47" s="23"/>
      <c r="O47" s="23"/>
      <c r="P47" s="23"/>
      <c r="Q47" s="46"/>
      <c r="R47" s="22"/>
      <c r="S47" s="47"/>
      <c r="T47" s="27"/>
      <c r="U47" s="23"/>
      <c r="V47" s="23"/>
      <c r="W47" s="24"/>
      <c r="X47" s="25"/>
      <c r="Y47" s="38"/>
      <c r="Z47" s="23"/>
    </row>
    <row r="48" spans="1:26" ht="14.25">
      <c r="A48" s="3" t="s">
        <v>95</v>
      </c>
      <c r="B48" s="20" t="s">
        <v>150</v>
      </c>
      <c r="C48" s="21"/>
      <c r="D48" s="22"/>
      <c r="E48" s="23"/>
      <c r="F48" s="27"/>
      <c r="G48" s="28"/>
      <c r="H48" s="25"/>
      <c r="I48" s="40"/>
      <c r="J48" s="23"/>
      <c r="K48" s="23"/>
      <c r="L48" s="39"/>
      <c r="M48" s="21"/>
      <c r="N48" s="23"/>
      <c r="O48" s="27"/>
      <c r="P48" s="27"/>
      <c r="Q48" s="46"/>
      <c r="R48" s="22"/>
      <c r="S48" s="47"/>
      <c r="T48" s="23"/>
      <c r="U48" s="23"/>
      <c r="V48" s="23"/>
      <c r="W48" s="24"/>
      <c r="X48" s="25"/>
      <c r="Y48" s="38"/>
      <c r="Z48" s="23"/>
    </row>
    <row r="49" spans="1:26" ht="14.25">
      <c r="A49" s="3" t="s">
        <v>97</v>
      </c>
      <c r="B49" s="26" t="s">
        <v>98</v>
      </c>
      <c r="C49" s="21"/>
      <c r="D49" s="22"/>
      <c r="E49" s="23"/>
      <c r="F49" s="23"/>
      <c r="G49" s="24"/>
      <c r="H49" s="25"/>
      <c r="I49" s="38"/>
      <c r="J49" s="23"/>
      <c r="K49" s="23"/>
      <c r="L49" s="39"/>
      <c r="M49" s="21"/>
      <c r="N49" s="23"/>
      <c r="O49" s="23"/>
      <c r="P49" s="23"/>
      <c r="Q49" s="46"/>
      <c r="R49" s="22"/>
      <c r="S49" s="47"/>
      <c r="T49" s="23"/>
      <c r="U49" s="23"/>
      <c r="V49" s="23"/>
      <c r="W49" s="24"/>
      <c r="X49" s="25"/>
      <c r="Y49" s="38"/>
      <c r="Z49" s="23"/>
    </row>
    <row r="50" spans="1:26" ht="14.25">
      <c r="A50" s="3" t="s">
        <v>99</v>
      </c>
      <c r="B50" s="20" t="s">
        <v>100</v>
      </c>
      <c r="C50" s="21"/>
      <c r="D50" s="22"/>
      <c r="E50" s="27"/>
      <c r="F50" s="27"/>
      <c r="G50" s="28"/>
      <c r="H50" s="25"/>
      <c r="I50" s="40"/>
      <c r="J50" s="27"/>
      <c r="K50" s="27"/>
      <c r="L50" s="39"/>
      <c r="M50" s="21"/>
      <c r="N50" s="27"/>
      <c r="O50" s="27"/>
      <c r="P50" s="27"/>
      <c r="Q50" s="46"/>
      <c r="R50" s="22"/>
      <c r="S50" s="53"/>
      <c r="T50" s="27"/>
      <c r="U50" s="27"/>
      <c r="V50" s="27"/>
      <c r="W50" s="28"/>
      <c r="X50" s="25"/>
      <c r="Y50" s="40"/>
      <c r="Z50" s="27"/>
    </row>
    <row r="51" spans="1:26" ht="14.25">
      <c r="A51" s="4" t="s">
        <v>101</v>
      </c>
      <c r="B51" s="26" t="s">
        <v>102</v>
      </c>
      <c r="C51" s="21"/>
      <c r="D51" s="22"/>
      <c r="E51" s="27"/>
      <c r="F51" s="23"/>
      <c r="G51" s="24"/>
      <c r="H51" s="25"/>
      <c r="I51" s="38"/>
      <c r="J51" s="27"/>
      <c r="K51" s="27"/>
      <c r="L51" s="39"/>
      <c r="M51" s="21"/>
      <c r="N51" s="27"/>
      <c r="O51" s="23"/>
      <c r="P51" s="23"/>
      <c r="Q51" s="46"/>
      <c r="R51" s="22"/>
      <c r="S51" s="53"/>
      <c r="T51" s="27"/>
      <c r="U51" s="27"/>
      <c r="V51" s="27"/>
      <c r="W51" s="28"/>
      <c r="X51" s="25"/>
      <c r="Y51" s="40"/>
      <c r="Z51" s="27"/>
    </row>
    <row r="52" spans="1:26" ht="14.25">
      <c r="A52" s="3" t="s">
        <v>103</v>
      </c>
      <c r="B52" s="26" t="s">
        <v>104</v>
      </c>
      <c r="C52" s="21"/>
      <c r="D52" s="22"/>
      <c r="E52" s="27"/>
      <c r="F52" s="27"/>
      <c r="G52" s="28"/>
      <c r="H52" s="25"/>
      <c r="I52" s="40"/>
      <c r="J52" s="27"/>
      <c r="K52" s="27"/>
      <c r="L52" s="39"/>
      <c r="M52" s="21"/>
      <c r="N52" s="27"/>
      <c r="O52" s="27"/>
      <c r="P52" s="27"/>
      <c r="Q52" s="46"/>
      <c r="R52" s="22"/>
      <c r="S52" s="53"/>
      <c r="T52" s="27"/>
      <c r="U52" s="27"/>
      <c r="V52" s="27"/>
      <c r="W52" s="28"/>
      <c r="X52" s="25"/>
      <c r="Y52" s="40"/>
      <c r="Z52" s="27"/>
    </row>
    <row r="60" spans="1:26" ht="20.25">
      <c r="A60" s="103" t="s">
        <v>148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</row>
    <row r="61" spans="1:26" ht="22.5">
      <c r="A61" s="106" t="s">
        <v>1</v>
      </c>
      <c r="B61" s="106" t="s">
        <v>2</v>
      </c>
      <c r="C61" s="4" t="s">
        <v>3</v>
      </c>
      <c r="D61" s="3" t="s">
        <v>4</v>
      </c>
      <c r="E61" s="3" t="s">
        <v>5</v>
      </c>
      <c r="F61" s="3" t="s">
        <v>6</v>
      </c>
      <c r="G61" s="3" t="s">
        <v>7</v>
      </c>
      <c r="H61" s="3" t="s">
        <v>8</v>
      </c>
      <c r="I61" s="3" t="s">
        <v>9</v>
      </c>
      <c r="J61" s="3" t="s">
        <v>10</v>
      </c>
      <c r="K61" s="3" t="s">
        <v>11</v>
      </c>
      <c r="L61" s="3" t="s">
        <v>12</v>
      </c>
      <c r="M61" s="4" t="s">
        <v>13</v>
      </c>
      <c r="N61" s="3" t="s">
        <v>14</v>
      </c>
      <c r="O61" s="3" t="s">
        <v>15</v>
      </c>
      <c r="P61" s="3" t="s">
        <v>16</v>
      </c>
      <c r="Q61" s="3" t="s">
        <v>17</v>
      </c>
      <c r="R61" s="3" t="s">
        <v>18</v>
      </c>
      <c r="S61" s="3" t="s">
        <v>19</v>
      </c>
      <c r="T61" s="3" t="s">
        <v>20</v>
      </c>
      <c r="U61" s="3" t="s">
        <v>21</v>
      </c>
      <c r="V61" s="3" t="s">
        <v>22</v>
      </c>
      <c r="W61" s="3" t="s">
        <v>23</v>
      </c>
      <c r="X61" s="3" t="s">
        <v>24</v>
      </c>
      <c r="Y61" s="3" t="s">
        <v>25</v>
      </c>
      <c r="Z61" s="106" t="s">
        <v>26</v>
      </c>
    </row>
    <row r="62" spans="1:26" ht="18">
      <c r="A62" s="107"/>
      <c r="B62" s="107"/>
      <c r="C62" s="6" t="s">
        <v>27</v>
      </c>
      <c r="D62" s="7" t="s">
        <v>28</v>
      </c>
      <c r="E62" s="7" t="s">
        <v>29</v>
      </c>
      <c r="F62" s="7" t="s">
        <v>30</v>
      </c>
      <c r="G62" s="7" t="s">
        <v>31</v>
      </c>
      <c r="H62" s="7" t="s">
        <v>32</v>
      </c>
      <c r="I62" s="7" t="s">
        <v>33</v>
      </c>
      <c r="J62" s="7" t="s">
        <v>34</v>
      </c>
      <c r="K62" s="7" t="s">
        <v>35</v>
      </c>
      <c r="L62" s="30" t="s">
        <v>36</v>
      </c>
      <c r="M62" s="7" t="s">
        <v>37</v>
      </c>
      <c r="N62" s="31" t="s">
        <v>38</v>
      </c>
      <c r="O62" s="7" t="s">
        <v>39</v>
      </c>
      <c r="P62" s="7" t="s">
        <v>40</v>
      </c>
      <c r="Q62" s="45" t="s">
        <v>41</v>
      </c>
      <c r="R62" s="6" t="s">
        <v>42</v>
      </c>
      <c r="S62" s="6" t="s">
        <v>43</v>
      </c>
      <c r="T62" s="45" t="s">
        <v>44</v>
      </c>
      <c r="U62" s="45" t="s">
        <v>45</v>
      </c>
      <c r="V62" s="7" t="s">
        <v>46</v>
      </c>
      <c r="W62" s="7" t="s">
        <v>47</v>
      </c>
      <c r="X62" s="7" t="s">
        <v>48</v>
      </c>
      <c r="Y62" s="6" t="s">
        <v>49</v>
      </c>
      <c r="Z62" s="113"/>
    </row>
    <row r="63" spans="1:26" ht="14.25">
      <c r="A63" s="113"/>
      <c r="B63" s="111"/>
      <c r="C63" s="8">
        <v>10</v>
      </c>
      <c r="D63" s="9" t="s">
        <v>50</v>
      </c>
      <c r="E63" s="10" t="s">
        <v>51</v>
      </c>
      <c r="F63" s="10" t="s">
        <v>51</v>
      </c>
      <c r="G63" s="4" t="s">
        <v>52</v>
      </c>
      <c r="H63" s="10" t="s">
        <v>52</v>
      </c>
      <c r="I63" s="10" t="s">
        <v>51</v>
      </c>
      <c r="J63" s="10" t="s">
        <v>53</v>
      </c>
      <c r="K63" s="10" t="s">
        <v>52</v>
      </c>
      <c r="L63" s="32" t="s">
        <v>53</v>
      </c>
      <c r="M63" s="10" t="s">
        <v>53</v>
      </c>
      <c r="N63" s="33" t="s">
        <v>51</v>
      </c>
      <c r="O63" s="10" t="s">
        <v>52</v>
      </c>
      <c r="P63" s="37" t="s">
        <v>51</v>
      </c>
      <c r="Q63" s="5" t="s">
        <v>51</v>
      </c>
      <c r="R63" s="5" t="s">
        <v>54</v>
      </c>
      <c r="S63" s="5" t="s">
        <v>52</v>
      </c>
      <c r="T63" s="5" t="s">
        <v>53</v>
      </c>
      <c r="U63" s="5" t="s">
        <v>55</v>
      </c>
      <c r="V63" s="9" t="s">
        <v>55</v>
      </c>
      <c r="W63" s="10" t="s">
        <v>52</v>
      </c>
      <c r="X63" s="32" t="s">
        <v>51</v>
      </c>
      <c r="Y63" s="4" t="s">
        <v>53</v>
      </c>
      <c r="Z63" s="54" t="s">
        <v>56</v>
      </c>
    </row>
    <row r="64" spans="1:26" ht="14.25">
      <c r="A64" s="3" t="s">
        <v>105</v>
      </c>
      <c r="B64" s="29" t="s">
        <v>106</v>
      </c>
      <c r="C64" s="21"/>
      <c r="D64" s="22"/>
      <c r="E64" s="23"/>
      <c r="F64" s="23"/>
      <c r="G64" s="24"/>
      <c r="H64" s="25"/>
      <c r="I64" s="38"/>
      <c r="J64" s="23"/>
      <c r="K64" s="23"/>
      <c r="L64" s="39"/>
      <c r="M64" s="21"/>
      <c r="N64" s="23"/>
      <c r="O64" s="23"/>
      <c r="P64" s="23"/>
      <c r="Q64" s="46"/>
      <c r="R64" s="22"/>
      <c r="S64" s="47"/>
      <c r="T64" s="23"/>
      <c r="U64" s="23"/>
      <c r="V64" s="23"/>
      <c r="W64" s="24"/>
      <c r="X64" s="25"/>
      <c r="Y64" s="38"/>
      <c r="Z64" s="23"/>
    </row>
    <row r="65" spans="1:26" ht="14.25">
      <c r="A65" s="3" t="s">
        <v>107</v>
      </c>
      <c r="B65" s="29" t="s">
        <v>108</v>
      </c>
      <c r="C65" s="21"/>
      <c r="D65" s="22"/>
      <c r="E65" s="27"/>
      <c r="F65" s="27"/>
      <c r="G65" s="28"/>
      <c r="H65" s="25"/>
      <c r="I65" s="40"/>
      <c r="J65" s="27"/>
      <c r="K65" s="27"/>
      <c r="L65" s="39"/>
      <c r="M65" s="21"/>
      <c r="N65" s="27"/>
      <c r="O65" s="27"/>
      <c r="P65" s="27"/>
      <c r="Q65" s="46"/>
      <c r="R65" s="22"/>
      <c r="S65" s="53"/>
      <c r="T65" s="27"/>
      <c r="U65" s="27"/>
      <c r="V65" s="27"/>
      <c r="W65" s="28"/>
      <c r="X65" s="25"/>
      <c r="Y65" s="40"/>
      <c r="Z65" s="27"/>
    </row>
    <row r="66" spans="1:26" ht="14.25">
      <c r="A66" s="3" t="s">
        <v>109</v>
      </c>
      <c r="B66" s="29" t="s">
        <v>110</v>
      </c>
      <c r="C66" s="21"/>
      <c r="D66" s="22"/>
      <c r="E66" s="23"/>
      <c r="F66" s="23"/>
      <c r="G66" s="24"/>
      <c r="H66" s="25"/>
      <c r="I66" s="38"/>
      <c r="J66" s="23"/>
      <c r="K66" s="23"/>
      <c r="L66" s="39"/>
      <c r="M66" s="21"/>
      <c r="N66" s="23"/>
      <c r="O66" s="23"/>
      <c r="P66" s="23"/>
      <c r="Q66" s="46"/>
      <c r="R66" s="22"/>
      <c r="S66" s="47"/>
      <c r="T66" s="23"/>
      <c r="U66" s="23"/>
      <c r="V66" s="23"/>
      <c r="W66" s="24"/>
      <c r="X66" s="25"/>
      <c r="Y66" s="38"/>
      <c r="Z66" s="23"/>
    </row>
    <row r="67" spans="1:26" ht="14.25">
      <c r="A67" s="3" t="s">
        <v>111</v>
      </c>
      <c r="B67" s="29" t="s">
        <v>151</v>
      </c>
      <c r="C67" s="21"/>
      <c r="D67" s="22"/>
      <c r="E67" s="27"/>
      <c r="F67" s="27"/>
      <c r="G67" s="28"/>
      <c r="H67" s="25"/>
      <c r="I67" s="40"/>
      <c r="J67" s="27"/>
      <c r="K67" s="27"/>
      <c r="L67" s="39"/>
      <c r="M67" s="21"/>
      <c r="N67" s="27"/>
      <c r="O67" s="27"/>
      <c r="P67" s="27"/>
      <c r="Q67" s="46"/>
      <c r="R67" s="22"/>
      <c r="S67" s="53"/>
      <c r="T67" s="27"/>
      <c r="U67" s="27"/>
      <c r="V67" s="27"/>
      <c r="W67" s="28"/>
      <c r="X67" s="25"/>
      <c r="Y67" s="40"/>
      <c r="Z67" s="27"/>
    </row>
    <row r="68" spans="1:26" ht="14.25">
      <c r="A68" s="3" t="s">
        <v>113</v>
      </c>
      <c r="B68" s="29" t="s">
        <v>114</v>
      </c>
      <c r="C68" s="21"/>
      <c r="D68" s="22"/>
      <c r="E68" s="23"/>
      <c r="F68" s="23"/>
      <c r="G68" s="24"/>
      <c r="H68" s="25"/>
      <c r="I68" s="38"/>
      <c r="J68" s="23"/>
      <c r="K68" s="23"/>
      <c r="L68" s="39"/>
      <c r="M68" s="21"/>
      <c r="N68" s="23"/>
      <c r="O68" s="23"/>
      <c r="P68" s="23"/>
      <c r="Q68" s="46"/>
      <c r="R68" s="22"/>
      <c r="S68" s="47"/>
      <c r="T68" s="23"/>
      <c r="U68" s="23"/>
      <c r="V68" s="23"/>
      <c r="W68" s="24"/>
      <c r="X68" s="25"/>
      <c r="Y68" s="38"/>
      <c r="Z68" s="23"/>
    </row>
    <row r="69" spans="1:26" ht="14.25">
      <c r="A69" s="3" t="s">
        <v>115</v>
      </c>
      <c r="B69" s="29" t="s">
        <v>116</v>
      </c>
      <c r="C69" s="21"/>
      <c r="D69" s="22"/>
      <c r="E69" s="27"/>
      <c r="F69" s="27"/>
      <c r="G69" s="28"/>
      <c r="H69" s="25"/>
      <c r="I69" s="40"/>
      <c r="J69" s="27"/>
      <c r="K69" s="27"/>
      <c r="L69" s="39"/>
      <c r="M69" s="21"/>
      <c r="N69" s="27"/>
      <c r="O69" s="27"/>
      <c r="P69" s="27"/>
      <c r="Q69" s="46"/>
      <c r="R69" s="22"/>
      <c r="S69" s="53"/>
      <c r="T69" s="27"/>
      <c r="U69" s="27"/>
      <c r="V69" s="27"/>
      <c r="W69" s="28"/>
      <c r="X69" s="25"/>
      <c r="Y69" s="40"/>
      <c r="Z69" s="27"/>
    </row>
    <row r="70" spans="1:26" ht="14.25">
      <c r="A70" s="3" t="s">
        <v>117</v>
      </c>
      <c r="B70" s="29" t="s">
        <v>118</v>
      </c>
      <c r="C70" s="21"/>
      <c r="D70" s="22"/>
      <c r="E70" s="23"/>
      <c r="F70" s="23"/>
      <c r="G70" s="24"/>
      <c r="H70" s="25"/>
      <c r="I70" s="38"/>
      <c r="J70" s="23"/>
      <c r="K70" s="23"/>
      <c r="L70" s="39"/>
      <c r="M70" s="21"/>
      <c r="N70" s="23"/>
      <c r="O70" s="23"/>
      <c r="P70" s="23"/>
      <c r="Q70" s="46"/>
      <c r="R70" s="22"/>
      <c r="S70" s="47"/>
      <c r="T70" s="23"/>
      <c r="U70" s="23"/>
      <c r="V70" s="23"/>
      <c r="W70" s="24"/>
      <c r="X70" s="25"/>
      <c r="Y70" s="38"/>
      <c r="Z70" s="23"/>
    </row>
    <row r="71" spans="1:26" ht="14.25">
      <c r="A71" s="3" t="s">
        <v>119</v>
      </c>
      <c r="B71" s="29" t="s">
        <v>120</v>
      </c>
      <c r="C71" s="21"/>
      <c r="D71" s="22"/>
      <c r="E71" s="27"/>
      <c r="F71" s="27"/>
      <c r="G71" s="28"/>
      <c r="H71" s="25"/>
      <c r="I71" s="40"/>
      <c r="J71" s="27"/>
      <c r="K71" s="27"/>
      <c r="L71" s="39"/>
      <c r="M71" s="21"/>
      <c r="N71" s="27"/>
      <c r="O71" s="27"/>
      <c r="P71" s="27"/>
      <c r="Q71" s="46"/>
      <c r="R71" s="22"/>
      <c r="S71" s="53"/>
      <c r="T71" s="27"/>
      <c r="U71" s="27"/>
      <c r="V71" s="27"/>
      <c r="W71" s="28"/>
      <c r="X71" s="25"/>
      <c r="Y71" s="40"/>
      <c r="Z71" s="27"/>
    </row>
    <row r="72" spans="1:26" ht="14.25">
      <c r="A72" s="3" t="s">
        <v>121</v>
      </c>
      <c r="B72" s="29" t="s">
        <v>122</v>
      </c>
      <c r="C72" s="21"/>
      <c r="D72" s="22"/>
      <c r="E72" s="23"/>
      <c r="F72" s="23"/>
      <c r="G72" s="24"/>
      <c r="H72" s="25"/>
      <c r="I72" s="38"/>
      <c r="J72" s="23"/>
      <c r="K72" s="23"/>
      <c r="L72" s="39"/>
      <c r="M72" s="21"/>
      <c r="N72" s="23"/>
      <c r="O72" s="23"/>
      <c r="P72" s="23"/>
      <c r="Q72" s="46"/>
      <c r="R72" s="22"/>
      <c r="S72" s="47"/>
      <c r="T72" s="23"/>
      <c r="U72" s="23"/>
      <c r="V72" s="23"/>
      <c r="W72" s="24"/>
      <c r="X72" s="25"/>
      <c r="Y72" s="38"/>
      <c r="Z72" s="23"/>
    </row>
    <row r="73" spans="1:26" ht="14.25">
      <c r="A73" s="3" t="s">
        <v>123</v>
      </c>
      <c r="B73" s="29" t="s">
        <v>124</v>
      </c>
      <c r="C73" s="21"/>
      <c r="D73" s="22"/>
      <c r="E73" s="27"/>
      <c r="F73" s="27"/>
      <c r="G73" s="28"/>
      <c r="H73" s="25"/>
      <c r="I73" s="40"/>
      <c r="J73" s="27"/>
      <c r="K73" s="27"/>
      <c r="L73" s="39"/>
      <c r="M73" s="21"/>
      <c r="N73" s="27"/>
      <c r="O73" s="27"/>
      <c r="P73" s="27"/>
      <c r="Q73" s="46"/>
      <c r="R73" s="22"/>
      <c r="S73" s="53"/>
      <c r="T73" s="27"/>
      <c r="U73" s="27"/>
      <c r="V73" s="27"/>
      <c r="W73" s="28"/>
      <c r="X73" s="25"/>
      <c r="Y73" s="40"/>
      <c r="Z73" s="27"/>
    </row>
    <row r="74" spans="1:26" ht="14.25">
      <c r="A74" s="3" t="s">
        <v>125</v>
      </c>
      <c r="B74" s="29" t="s">
        <v>126</v>
      </c>
      <c r="C74" s="21"/>
      <c r="D74" s="22"/>
      <c r="E74" s="23"/>
      <c r="F74" s="23"/>
      <c r="G74" s="24"/>
      <c r="H74" s="25"/>
      <c r="I74" s="38"/>
      <c r="J74" s="23"/>
      <c r="K74" s="23"/>
      <c r="L74" s="39"/>
      <c r="M74" s="21"/>
      <c r="N74" s="23"/>
      <c r="O74" s="23"/>
      <c r="P74" s="23"/>
      <c r="Q74" s="46"/>
      <c r="R74" s="22"/>
      <c r="S74" s="47"/>
      <c r="T74" s="23"/>
      <c r="U74" s="23"/>
      <c r="V74" s="23"/>
      <c r="W74" s="24"/>
      <c r="X74" s="25"/>
      <c r="Y74" s="38"/>
      <c r="Z74" s="23"/>
    </row>
    <row r="75" spans="1:26" ht="14.25">
      <c r="A75" s="3" t="s">
        <v>127</v>
      </c>
      <c r="B75" s="29" t="s">
        <v>128</v>
      </c>
      <c r="C75" s="21"/>
      <c r="D75" s="22"/>
      <c r="E75" s="27"/>
      <c r="F75" s="27"/>
      <c r="G75" s="28"/>
      <c r="H75" s="25"/>
      <c r="I75" s="40"/>
      <c r="J75" s="27"/>
      <c r="K75" s="27"/>
      <c r="L75" s="39"/>
      <c r="M75" s="21"/>
      <c r="N75" s="27"/>
      <c r="O75" s="27"/>
      <c r="P75" s="27"/>
      <c r="Q75" s="46"/>
      <c r="R75" s="22"/>
      <c r="S75" s="53"/>
      <c r="T75" s="27"/>
      <c r="U75" s="27"/>
      <c r="V75" s="27"/>
      <c r="W75" s="28"/>
      <c r="X75" s="25"/>
      <c r="Y75" s="40"/>
      <c r="Z75" s="27"/>
    </row>
    <row r="76" spans="1:26" ht="14.25">
      <c r="A76" s="4" t="s">
        <v>129</v>
      </c>
      <c r="B76" s="29" t="s">
        <v>130</v>
      </c>
      <c r="C76" s="21"/>
      <c r="D76" s="22"/>
      <c r="E76" s="23"/>
      <c r="F76" s="23"/>
      <c r="G76" s="24"/>
      <c r="H76" s="25"/>
      <c r="I76" s="38"/>
      <c r="J76" s="23"/>
      <c r="K76" s="23"/>
      <c r="L76" s="39"/>
      <c r="M76" s="21"/>
      <c r="N76" s="23"/>
      <c r="O76" s="23"/>
      <c r="P76" s="23"/>
      <c r="Q76" s="46"/>
      <c r="R76" s="22"/>
      <c r="S76" s="47"/>
      <c r="T76" s="23"/>
      <c r="U76" s="23"/>
      <c r="V76" s="23"/>
      <c r="W76" s="24"/>
      <c r="X76" s="25"/>
      <c r="Y76" s="38"/>
      <c r="Z76" s="23"/>
    </row>
    <row r="77" spans="1:26" ht="14.25">
      <c r="A77" s="5" t="s">
        <v>131</v>
      </c>
      <c r="B77" s="55" t="s">
        <v>132</v>
      </c>
      <c r="C77" s="21"/>
      <c r="D77" s="22"/>
      <c r="E77" s="27"/>
      <c r="F77" s="27"/>
      <c r="G77" s="28"/>
      <c r="H77" s="25"/>
      <c r="I77" s="40"/>
      <c r="J77" s="25"/>
      <c r="K77" s="27"/>
      <c r="L77" s="39"/>
      <c r="M77" s="21"/>
      <c r="N77" s="25"/>
      <c r="O77" s="27"/>
      <c r="P77" s="27"/>
      <c r="Q77" s="46"/>
      <c r="R77" s="22"/>
      <c r="S77" s="21"/>
      <c r="T77" s="25"/>
      <c r="U77" s="25"/>
      <c r="V77" s="25"/>
      <c r="W77" s="69"/>
      <c r="X77" s="25"/>
      <c r="Y77" s="66"/>
      <c r="Z77" s="25"/>
    </row>
    <row r="78" spans="1:26" ht="14.25">
      <c r="A78" s="5" t="s">
        <v>133</v>
      </c>
      <c r="B78" s="55" t="s">
        <v>134</v>
      </c>
      <c r="C78" s="21"/>
      <c r="D78" s="22"/>
      <c r="E78" s="23"/>
      <c r="F78" s="23"/>
      <c r="G78" s="24"/>
      <c r="H78" s="25"/>
      <c r="I78" s="38"/>
      <c r="J78" s="25"/>
      <c r="K78" s="23"/>
      <c r="L78" s="39"/>
      <c r="M78" s="21"/>
      <c r="N78" s="25"/>
      <c r="O78" s="23"/>
      <c r="P78" s="23"/>
      <c r="Q78" s="46"/>
      <c r="R78" s="22"/>
      <c r="S78" s="21"/>
      <c r="T78" s="25"/>
      <c r="U78" s="25"/>
      <c r="V78" s="25"/>
      <c r="W78" s="69"/>
      <c r="X78" s="25"/>
      <c r="Y78" s="66"/>
      <c r="Z78" s="25"/>
    </row>
    <row r="79" spans="1:26" ht="14.25">
      <c r="A79" s="3" t="s">
        <v>135</v>
      </c>
      <c r="B79" s="29" t="s">
        <v>136</v>
      </c>
      <c r="C79" s="21"/>
      <c r="D79" s="22"/>
      <c r="E79" s="27"/>
      <c r="F79" s="27"/>
      <c r="G79" s="28"/>
      <c r="H79" s="25"/>
      <c r="I79" s="40"/>
      <c r="J79" s="27"/>
      <c r="K79" s="27"/>
      <c r="L79" s="39"/>
      <c r="M79" s="21"/>
      <c r="N79" s="27"/>
      <c r="O79" s="27"/>
      <c r="P79" s="27"/>
      <c r="Q79" s="46"/>
      <c r="R79" s="22"/>
      <c r="S79" s="53"/>
      <c r="T79" s="27"/>
      <c r="U79" s="27"/>
      <c r="V79" s="27"/>
      <c r="W79" s="28"/>
      <c r="X79" s="25"/>
      <c r="Y79" s="40"/>
      <c r="Z79" s="27"/>
    </row>
    <row r="80" spans="1:26" ht="14.25">
      <c r="A80" s="3" t="s">
        <v>137</v>
      </c>
      <c r="B80" s="29" t="s">
        <v>138</v>
      </c>
      <c r="C80" s="21"/>
      <c r="D80" s="22"/>
      <c r="E80" s="23"/>
      <c r="F80" s="23"/>
      <c r="G80" s="24"/>
      <c r="H80" s="25"/>
      <c r="I80" s="38"/>
      <c r="J80" s="23"/>
      <c r="K80" s="23"/>
      <c r="L80" s="39"/>
      <c r="M80" s="21"/>
      <c r="N80" s="68"/>
      <c r="O80" s="23"/>
      <c r="P80" s="23"/>
      <c r="Q80" s="46"/>
      <c r="R80" s="22"/>
      <c r="S80" s="47"/>
      <c r="T80" s="23"/>
      <c r="U80" s="23"/>
      <c r="V80" s="23"/>
      <c r="W80" s="24"/>
      <c r="X80" s="25"/>
      <c r="Y80" s="38"/>
      <c r="Z80" s="23"/>
    </row>
    <row r="81" spans="1:26" ht="14.25">
      <c r="A81" s="4" t="s">
        <v>139</v>
      </c>
      <c r="B81" s="29" t="s">
        <v>140</v>
      </c>
      <c r="C81" s="21"/>
      <c r="D81" s="22"/>
      <c r="E81" s="27"/>
      <c r="F81" s="27"/>
      <c r="G81" s="28"/>
      <c r="H81" s="25"/>
      <c r="I81" s="40"/>
      <c r="J81" s="27"/>
      <c r="K81" s="27"/>
      <c r="L81" s="39"/>
      <c r="M81" s="65"/>
      <c r="N81" s="27"/>
      <c r="O81" s="27"/>
      <c r="P81" s="27"/>
      <c r="Q81" s="46"/>
      <c r="R81" s="22"/>
      <c r="S81" s="53"/>
      <c r="T81" s="27"/>
      <c r="U81" s="27"/>
      <c r="V81" s="27"/>
      <c r="W81" s="28"/>
      <c r="X81" s="25"/>
      <c r="Y81" s="40"/>
      <c r="Z81" s="27"/>
    </row>
    <row r="82" spans="1:26" ht="14.25">
      <c r="A82" s="5" t="s">
        <v>141</v>
      </c>
      <c r="B82" s="56" t="s">
        <v>142</v>
      </c>
      <c r="C82" s="21"/>
      <c r="D82" s="22"/>
      <c r="E82" s="23"/>
      <c r="F82" s="23"/>
      <c r="G82" s="24"/>
      <c r="H82" s="25"/>
      <c r="I82" s="38"/>
      <c r="J82" s="23"/>
      <c r="K82" s="23"/>
      <c r="L82" s="39"/>
      <c r="M82" s="65"/>
      <c r="N82" s="23"/>
      <c r="O82" s="23"/>
      <c r="P82" s="23"/>
      <c r="Q82" s="46"/>
      <c r="R82" s="22"/>
      <c r="S82" s="47"/>
      <c r="T82" s="23"/>
      <c r="U82" s="23"/>
      <c r="V82" s="23"/>
      <c r="W82" s="24"/>
      <c r="X82" s="25"/>
      <c r="Y82" s="38"/>
      <c r="Z82" s="23"/>
    </row>
    <row r="83" spans="1:26" ht="14.25">
      <c r="A83" s="5" t="s">
        <v>143</v>
      </c>
      <c r="B83" s="55" t="s">
        <v>144</v>
      </c>
      <c r="C83" s="21"/>
      <c r="D83" s="22"/>
      <c r="E83" s="27"/>
      <c r="F83" s="27"/>
      <c r="G83" s="28"/>
      <c r="H83" s="25"/>
      <c r="I83" s="40"/>
      <c r="J83" s="25"/>
      <c r="K83" s="27"/>
      <c r="L83" s="39"/>
      <c r="M83" s="65"/>
      <c r="N83" s="25"/>
      <c r="O83" s="27"/>
      <c r="P83" s="27"/>
      <c r="Q83" s="46"/>
      <c r="R83" s="22"/>
      <c r="S83" s="21"/>
      <c r="T83" s="25"/>
      <c r="U83" s="25"/>
      <c r="V83" s="25"/>
      <c r="W83" s="69"/>
      <c r="X83" s="25"/>
      <c r="Y83" s="66"/>
      <c r="Z83" s="25"/>
    </row>
    <row r="84" spans="1:26" ht="14.25">
      <c r="A84" s="5" t="s">
        <v>145</v>
      </c>
      <c r="B84" s="55" t="s">
        <v>146</v>
      </c>
      <c r="C84" s="21"/>
      <c r="D84" s="22"/>
      <c r="E84" s="23"/>
      <c r="F84" s="23"/>
      <c r="G84" s="24"/>
      <c r="H84" s="25"/>
      <c r="I84" s="38"/>
      <c r="J84" s="25"/>
      <c r="K84" s="23"/>
      <c r="L84" s="39"/>
      <c r="M84" s="65"/>
      <c r="N84" s="25"/>
      <c r="O84" s="23"/>
      <c r="P84" s="23"/>
      <c r="Q84" s="46"/>
      <c r="R84" s="22"/>
      <c r="S84" s="21"/>
      <c r="T84" s="25"/>
      <c r="U84" s="25"/>
      <c r="V84" s="25"/>
      <c r="W84" s="69"/>
      <c r="X84" s="25"/>
      <c r="Y84" s="66"/>
      <c r="Z84" s="25"/>
    </row>
    <row r="89" spans="1:26" ht="14.25">
      <c r="A89" s="112" t="s">
        <v>0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:26" ht="14.25">
      <c r="A90" s="110" t="s">
        <v>1</v>
      </c>
      <c r="B90" s="110" t="s">
        <v>2</v>
      </c>
      <c r="C90" s="58" t="s">
        <v>3</v>
      </c>
      <c r="D90" s="58" t="s">
        <v>4</v>
      </c>
      <c r="E90" s="58" t="s">
        <v>5</v>
      </c>
      <c r="F90" s="58" t="s">
        <v>6</v>
      </c>
      <c r="G90" s="58" t="s">
        <v>7</v>
      </c>
      <c r="H90" s="58" t="s">
        <v>8</v>
      </c>
      <c r="I90" s="58" t="s">
        <v>9</v>
      </c>
      <c r="J90" s="58" t="s">
        <v>10</v>
      </c>
      <c r="K90" s="58" t="s">
        <v>11</v>
      </c>
      <c r="L90" s="58" t="s">
        <v>12</v>
      </c>
      <c r="M90" s="58" t="s">
        <v>13</v>
      </c>
      <c r="N90" s="58" t="s">
        <v>14</v>
      </c>
      <c r="O90" s="58" t="s">
        <v>15</v>
      </c>
      <c r="P90" s="58" t="s">
        <v>16</v>
      </c>
      <c r="Q90" s="58" t="s">
        <v>17</v>
      </c>
      <c r="R90" s="58" t="s">
        <v>18</v>
      </c>
      <c r="S90" s="58" t="s">
        <v>19</v>
      </c>
      <c r="T90" s="58" t="s">
        <v>20</v>
      </c>
      <c r="U90" s="58" t="s">
        <v>21</v>
      </c>
      <c r="V90" s="58" t="s">
        <v>22</v>
      </c>
      <c r="W90" s="58" t="s">
        <v>23</v>
      </c>
      <c r="X90" s="58" t="s">
        <v>24</v>
      </c>
      <c r="Y90" s="70" t="s">
        <v>25</v>
      </c>
      <c r="Z90" s="109" t="s">
        <v>26</v>
      </c>
    </row>
    <row r="91" spans="1:26" ht="14.25">
      <c r="A91" s="110"/>
      <c r="B91" s="110"/>
      <c r="C91" s="59" t="s">
        <v>152</v>
      </c>
      <c r="D91" s="60" t="s">
        <v>28</v>
      </c>
      <c r="E91" s="59" t="s">
        <v>29</v>
      </c>
      <c r="F91" s="59" t="s">
        <v>30</v>
      </c>
      <c r="G91" s="59" t="s">
        <v>31</v>
      </c>
      <c r="H91" s="59" t="s">
        <v>32</v>
      </c>
      <c r="I91" s="59" t="s">
        <v>33</v>
      </c>
      <c r="J91" s="59" t="s">
        <v>34</v>
      </c>
      <c r="K91" s="59" t="s">
        <v>35</v>
      </c>
      <c r="L91" s="59" t="s">
        <v>36</v>
      </c>
      <c r="M91" s="59" t="s">
        <v>37</v>
      </c>
      <c r="N91" s="59" t="s">
        <v>153</v>
      </c>
      <c r="O91" s="59" t="s">
        <v>39</v>
      </c>
      <c r="P91" s="59" t="s">
        <v>40</v>
      </c>
      <c r="Q91" s="59" t="s">
        <v>41</v>
      </c>
      <c r="R91" s="59" t="s">
        <v>42</v>
      </c>
      <c r="S91" s="59" t="s">
        <v>43</v>
      </c>
      <c r="T91" s="59" t="s">
        <v>44</v>
      </c>
      <c r="U91" s="59" t="s">
        <v>154</v>
      </c>
      <c r="V91" s="59" t="s">
        <v>46</v>
      </c>
      <c r="W91" s="59" t="s">
        <v>155</v>
      </c>
      <c r="X91" s="59" t="s">
        <v>48</v>
      </c>
      <c r="Y91" s="71" t="s">
        <v>156</v>
      </c>
      <c r="Z91" s="109"/>
    </row>
    <row r="92" spans="1:26" ht="14.25">
      <c r="A92" s="110"/>
      <c r="B92" s="110"/>
      <c r="C92" s="61" t="s">
        <v>50</v>
      </c>
      <c r="D92" s="58" t="s">
        <v>50</v>
      </c>
      <c r="E92" s="62" t="s">
        <v>51</v>
      </c>
      <c r="F92" s="63" t="s">
        <v>51</v>
      </c>
      <c r="G92" s="63" t="s">
        <v>52</v>
      </c>
      <c r="H92" s="63" t="s">
        <v>52</v>
      </c>
      <c r="I92" s="63" t="s">
        <v>51</v>
      </c>
      <c r="J92" s="63" t="s">
        <v>53</v>
      </c>
      <c r="K92" s="63" t="s">
        <v>52</v>
      </c>
      <c r="L92" s="63" t="s">
        <v>53</v>
      </c>
      <c r="M92" s="63" t="s">
        <v>53</v>
      </c>
      <c r="N92" s="63" t="s">
        <v>51</v>
      </c>
      <c r="O92" s="63" t="s">
        <v>52</v>
      </c>
      <c r="P92" s="63" t="s">
        <v>51</v>
      </c>
      <c r="Q92" s="63" t="s">
        <v>51</v>
      </c>
      <c r="R92" s="63" t="s">
        <v>54</v>
      </c>
      <c r="S92" s="63" t="s">
        <v>52</v>
      </c>
      <c r="T92" s="63" t="s">
        <v>53</v>
      </c>
      <c r="U92" s="63" t="s">
        <v>55</v>
      </c>
      <c r="V92" s="63">
        <v>4</v>
      </c>
      <c r="W92" s="63" t="s">
        <v>52</v>
      </c>
      <c r="X92" s="63" t="s">
        <v>55</v>
      </c>
      <c r="Y92" s="58" t="s">
        <v>53</v>
      </c>
      <c r="Z92" s="58" t="s">
        <v>56</v>
      </c>
    </row>
    <row r="93" spans="1:26" ht="14.25">
      <c r="A93" s="64" t="s">
        <v>157</v>
      </c>
      <c r="B93" s="65" t="s">
        <v>158</v>
      </c>
      <c r="C93" s="65"/>
      <c r="D93" s="21"/>
      <c r="E93" s="66"/>
      <c r="F93" s="25"/>
      <c r="G93" s="21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57"/>
      <c r="T93" s="25"/>
      <c r="U93" s="57"/>
      <c r="V93" s="25"/>
      <c r="W93" s="25"/>
      <c r="X93" s="25"/>
      <c r="Y93" s="66"/>
      <c r="Z93" s="25"/>
    </row>
    <row r="94" spans="1:26" ht="14.25">
      <c r="A94" s="64" t="s">
        <v>159</v>
      </c>
      <c r="B94" s="65" t="s">
        <v>160</v>
      </c>
      <c r="C94" s="65"/>
      <c r="D94" s="21"/>
      <c r="E94" s="66"/>
      <c r="F94" s="25"/>
      <c r="G94" s="21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57"/>
      <c r="T94" s="25"/>
      <c r="U94" s="57"/>
      <c r="V94" s="25"/>
      <c r="W94" s="25"/>
      <c r="X94" s="25"/>
      <c r="Y94" s="66"/>
      <c r="Z94" s="25"/>
    </row>
    <row r="95" spans="1:26" ht="14.25">
      <c r="A95" s="67" t="s">
        <v>161</v>
      </c>
      <c r="B95" s="65" t="s">
        <v>162</v>
      </c>
      <c r="C95" s="65"/>
      <c r="D95" s="21"/>
      <c r="E95" s="66"/>
      <c r="F95" s="25"/>
      <c r="G95" s="21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57"/>
      <c r="T95" s="25"/>
      <c r="U95" s="57"/>
      <c r="V95" s="25"/>
      <c r="W95" s="25"/>
      <c r="X95" s="25"/>
      <c r="Y95" s="66"/>
      <c r="Z95" s="25"/>
    </row>
    <row r="96" spans="1:26" ht="14.25">
      <c r="A96" s="67" t="s">
        <v>163</v>
      </c>
      <c r="B96" s="65" t="s">
        <v>164</v>
      </c>
      <c r="C96" s="65"/>
      <c r="D96" s="21"/>
      <c r="E96" s="66"/>
      <c r="F96" s="25"/>
      <c r="G96" s="21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57"/>
      <c r="T96" s="25"/>
      <c r="U96" s="57"/>
      <c r="V96" s="25"/>
      <c r="W96" s="25"/>
      <c r="X96" s="25"/>
      <c r="Y96" s="66"/>
      <c r="Z96" s="25"/>
    </row>
    <row r="97" spans="1:26" ht="14.25">
      <c r="A97" s="64" t="s">
        <v>165</v>
      </c>
      <c r="B97" s="65" t="s">
        <v>166</v>
      </c>
      <c r="C97" s="65"/>
      <c r="D97" s="21"/>
      <c r="E97" s="66"/>
      <c r="F97" s="25"/>
      <c r="G97" s="21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57"/>
      <c r="T97" s="25"/>
      <c r="U97" s="57"/>
      <c r="V97" s="25"/>
      <c r="W97" s="25"/>
      <c r="X97" s="25"/>
      <c r="Y97" s="66"/>
      <c r="Z97" s="25"/>
    </row>
    <row r="98" spans="1:26" ht="14.25">
      <c r="A98" s="64" t="s">
        <v>167</v>
      </c>
      <c r="B98" s="65" t="s">
        <v>168</v>
      </c>
      <c r="C98" s="65"/>
      <c r="D98" s="21"/>
      <c r="E98" s="66"/>
      <c r="F98" s="25"/>
      <c r="G98" s="21"/>
      <c r="H98" s="25"/>
      <c r="I98" s="25"/>
      <c r="J98" s="25"/>
      <c r="K98" s="25"/>
      <c r="L98" s="25"/>
      <c r="M98" s="25"/>
      <c r="N98" s="25"/>
      <c r="O98" s="21"/>
      <c r="P98" s="25"/>
      <c r="Q98" s="25"/>
      <c r="R98" s="25"/>
      <c r="S98" s="57"/>
      <c r="T98" s="25"/>
      <c r="U98" s="57"/>
      <c r="V98" s="25"/>
      <c r="W98" s="25"/>
      <c r="X98" s="25"/>
      <c r="Y98" s="66"/>
      <c r="Z98" s="25"/>
    </row>
    <row r="99" spans="1:26" ht="14.25">
      <c r="A99" s="67" t="s">
        <v>169</v>
      </c>
      <c r="B99" s="65" t="s">
        <v>170</v>
      </c>
      <c r="C99" s="65"/>
      <c r="D99" s="21"/>
      <c r="E99" s="66"/>
      <c r="F99" s="25"/>
      <c r="G99" s="21"/>
      <c r="H99" s="25"/>
      <c r="I99" s="25"/>
      <c r="J99" s="25"/>
      <c r="K99" s="25"/>
      <c r="L99" s="25"/>
      <c r="M99" s="25"/>
      <c r="N99" s="25"/>
      <c r="O99" s="21"/>
      <c r="P99" s="25"/>
      <c r="Q99" s="25"/>
      <c r="R99" s="25"/>
      <c r="S99" s="57"/>
      <c r="T99" s="25"/>
      <c r="U99" s="57"/>
      <c r="V99" s="25"/>
      <c r="W99" s="25"/>
      <c r="X99" s="25"/>
      <c r="Y99" s="66"/>
      <c r="Z99" s="25"/>
    </row>
  </sheetData>
  <sheetProtection/>
  <mergeCells count="16">
    <mergeCell ref="A1:Z1"/>
    <mergeCell ref="A31:Z31"/>
    <mergeCell ref="A60:Z60"/>
    <mergeCell ref="A89:Z89"/>
    <mergeCell ref="A2:A4"/>
    <mergeCell ref="A32:A34"/>
    <mergeCell ref="A61:A63"/>
    <mergeCell ref="Z2:Z3"/>
    <mergeCell ref="Z32:Z33"/>
    <mergeCell ref="Z61:Z62"/>
    <mergeCell ref="Z90:Z91"/>
    <mergeCell ref="A90:A92"/>
    <mergeCell ref="B2:B4"/>
    <mergeCell ref="B32:B34"/>
    <mergeCell ref="B61:B63"/>
    <mergeCell ref="B90:B92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SheetLayoutView="100" workbookViewId="0" topLeftCell="A39">
      <selection activeCell="K2" sqref="K2:K46"/>
    </sheetView>
  </sheetViews>
  <sheetFormatPr defaultColWidth="9.00390625" defaultRowHeight="14.25"/>
  <cols>
    <col min="7" max="7" width="9.00390625" style="1" customWidth="1"/>
  </cols>
  <sheetData>
    <row r="1" spans="2:10" ht="14.25">
      <c r="B1" t="s">
        <v>171</v>
      </c>
      <c r="D1" t="s">
        <v>172</v>
      </c>
      <c r="G1" s="1" t="s">
        <v>173</v>
      </c>
      <c r="H1" s="1" t="s">
        <v>174</v>
      </c>
      <c r="J1" t="s">
        <v>175</v>
      </c>
    </row>
    <row r="2" spans="1:11" ht="14.25">
      <c r="A2" s="2" t="s">
        <v>57</v>
      </c>
      <c r="B2">
        <v>1</v>
      </c>
      <c r="D2">
        <v>0.5</v>
      </c>
      <c r="G2" s="1">
        <v>2</v>
      </c>
      <c r="I2" s="1"/>
      <c r="J2">
        <f aca="true" t="shared" si="0" ref="J2:J46">SUM(B2:I2)</f>
        <v>3.5</v>
      </c>
      <c r="K2">
        <v>3.5</v>
      </c>
    </row>
    <row r="3" spans="1:11" ht="14.25">
      <c r="A3" s="2" t="s">
        <v>59</v>
      </c>
      <c r="B3">
        <v>2</v>
      </c>
      <c r="D3">
        <v>1</v>
      </c>
      <c r="E3">
        <v>-0.5</v>
      </c>
      <c r="G3" s="1">
        <v>2</v>
      </c>
      <c r="I3" s="1"/>
      <c r="J3">
        <f t="shared" si="0"/>
        <v>4.5</v>
      </c>
      <c r="K3">
        <v>4.5</v>
      </c>
    </row>
    <row r="4" spans="1:11" ht="14.25">
      <c r="A4" s="2" t="s">
        <v>61</v>
      </c>
      <c r="B4">
        <v>0.5</v>
      </c>
      <c r="D4">
        <v>0.5</v>
      </c>
      <c r="E4">
        <v>-0.5</v>
      </c>
      <c r="G4" s="1">
        <v>2</v>
      </c>
      <c r="J4">
        <f t="shared" si="0"/>
        <v>2.5</v>
      </c>
      <c r="K4">
        <v>2.5</v>
      </c>
    </row>
    <row r="5" spans="1:11" ht="14.25">
      <c r="A5" s="2" t="s">
        <v>63</v>
      </c>
      <c r="B5">
        <v>1.5</v>
      </c>
      <c r="D5">
        <v>1</v>
      </c>
      <c r="G5" s="1">
        <v>2</v>
      </c>
      <c r="J5">
        <f t="shared" si="0"/>
        <v>4.5</v>
      </c>
      <c r="K5">
        <v>4.5</v>
      </c>
    </row>
    <row r="6" spans="1:11" ht="14.25">
      <c r="A6" s="2" t="s">
        <v>65</v>
      </c>
      <c r="B6">
        <v>0.5</v>
      </c>
      <c r="C6">
        <v>-0.5</v>
      </c>
      <c r="D6">
        <v>0.5</v>
      </c>
      <c r="G6" s="1">
        <v>2</v>
      </c>
      <c r="J6">
        <f t="shared" si="0"/>
        <v>2.5</v>
      </c>
      <c r="K6">
        <v>2.5</v>
      </c>
    </row>
    <row r="7" spans="1:11" ht="14.25">
      <c r="A7" s="2" t="s">
        <v>67</v>
      </c>
      <c r="B7">
        <v>0.5</v>
      </c>
      <c r="D7">
        <v>0.5</v>
      </c>
      <c r="G7" s="1">
        <v>2</v>
      </c>
      <c r="J7">
        <f t="shared" si="0"/>
        <v>3</v>
      </c>
      <c r="K7">
        <v>3</v>
      </c>
    </row>
    <row r="8" spans="1:11" ht="14.25">
      <c r="A8" s="2" t="s">
        <v>69</v>
      </c>
      <c r="B8">
        <v>1</v>
      </c>
      <c r="C8">
        <v>-0.5</v>
      </c>
      <c r="D8">
        <v>0.5</v>
      </c>
      <c r="E8">
        <v>-0.5</v>
      </c>
      <c r="G8" s="1">
        <v>2</v>
      </c>
      <c r="J8">
        <f t="shared" si="0"/>
        <v>2.5</v>
      </c>
      <c r="K8">
        <v>2.5</v>
      </c>
    </row>
    <row r="9" spans="1:11" ht="14.25">
      <c r="A9" s="2" t="s">
        <v>71</v>
      </c>
      <c r="B9">
        <v>0.5</v>
      </c>
      <c r="D9">
        <v>0.5</v>
      </c>
      <c r="G9" s="1">
        <v>0</v>
      </c>
      <c r="J9">
        <f t="shared" si="0"/>
        <v>1</v>
      </c>
      <c r="K9">
        <v>1</v>
      </c>
    </row>
    <row r="10" spans="1:11" ht="14.25">
      <c r="A10" s="2" t="s">
        <v>73</v>
      </c>
      <c r="B10">
        <v>0.5</v>
      </c>
      <c r="G10" s="1">
        <v>2</v>
      </c>
      <c r="J10">
        <f t="shared" si="0"/>
        <v>2.5</v>
      </c>
      <c r="K10">
        <v>2.5</v>
      </c>
    </row>
    <row r="11" spans="1:11" ht="14.25">
      <c r="A11" s="2" t="s">
        <v>75</v>
      </c>
      <c r="B11">
        <v>0.5</v>
      </c>
      <c r="E11">
        <v>-0.5</v>
      </c>
      <c r="G11" s="1">
        <v>0</v>
      </c>
      <c r="J11">
        <f t="shared" si="0"/>
        <v>0</v>
      </c>
      <c r="K11">
        <v>0</v>
      </c>
    </row>
    <row r="12" spans="1:11" ht="14.25">
      <c r="A12" s="2" t="s">
        <v>77</v>
      </c>
      <c r="B12">
        <v>0.5</v>
      </c>
      <c r="C12">
        <v>-1</v>
      </c>
      <c r="E12">
        <v>-0.5</v>
      </c>
      <c r="G12" s="1">
        <v>2</v>
      </c>
      <c r="J12">
        <f t="shared" si="0"/>
        <v>1</v>
      </c>
      <c r="K12">
        <v>1</v>
      </c>
    </row>
    <row r="13" spans="1:11" ht="14.25">
      <c r="A13" s="2" t="s">
        <v>79</v>
      </c>
      <c r="B13">
        <v>1</v>
      </c>
      <c r="D13">
        <v>1</v>
      </c>
      <c r="G13" s="1">
        <v>0</v>
      </c>
      <c r="J13">
        <f t="shared" si="0"/>
        <v>2</v>
      </c>
      <c r="K13">
        <v>2</v>
      </c>
    </row>
    <row r="14" spans="1:11" ht="14.25">
      <c r="A14" s="3" t="s">
        <v>81</v>
      </c>
      <c r="B14">
        <v>0.5</v>
      </c>
      <c r="D14">
        <v>0.5</v>
      </c>
      <c r="E14">
        <v>-0.5</v>
      </c>
      <c r="G14" s="1">
        <v>0</v>
      </c>
      <c r="J14">
        <f t="shared" si="0"/>
        <v>0.5</v>
      </c>
      <c r="K14">
        <v>0.5</v>
      </c>
    </row>
    <row r="15" spans="1:11" ht="14.25">
      <c r="A15" s="3" t="s">
        <v>83</v>
      </c>
      <c r="B15">
        <v>0.5</v>
      </c>
      <c r="C15">
        <v>-1</v>
      </c>
      <c r="D15">
        <v>0.5</v>
      </c>
      <c r="G15" s="1">
        <v>0</v>
      </c>
      <c r="J15">
        <f t="shared" si="0"/>
        <v>0</v>
      </c>
      <c r="K15">
        <v>0</v>
      </c>
    </row>
    <row r="16" spans="1:11" ht="14.25">
      <c r="A16" s="3" t="s">
        <v>85</v>
      </c>
      <c r="C16">
        <v>-0.5</v>
      </c>
      <c r="E16">
        <v>-1</v>
      </c>
      <c r="G16" s="1">
        <v>0</v>
      </c>
      <c r="J16">
        <f t="shared" si="0"/>
        <v>-1.5</v>
      </c>
      <c r="K16">
        <v>-1.5</v>
      </c>
    </row>
    <row r="17" spans="1:11" ht="14.25">
      <c r="A17" s="3" t="s">
        <v>87</v>
      </c>
      <c r="B17">
        <v>1</v>
      </c>
      <c r="C17">
        <v>-0.5</v>
      </c>
      <c r="D17">
        <v>1</v>
      </c>
      <c r="E17">
        <v>-0.5</v>
      </c>
      <c r="G17" s="1">
        <v>0</v>
      </c>
      <c r="J17">
        <f t="shared" si="0"/>
        <v>1</v>
      </c>
      <c r="K17">
        <v>1</v>
      </c>
    </row>
    <row r="18" spans="1:11" ht="14.25">
      <c r="A18" s="3" t="s">
        <v>89</v>
      </c>
      <c r="G18" s="1">
        <v>0</v>
      </c>
      <c r="J18">
        <f t="shared" si="0"/>
        <v>0</v>
      </c>
      <c r="K18">
        <v>0</v>
      </c>
    </row>
    <row r="19" spans="1:11" ht="14.25">
      <c r="A19" s="3" t="s">
        <v>91</v>
      </c>
      <c r="B19">
        <v>0.5</v>
      </c>
      <c r="C19">
        <v>-0.5</v>
      </c>
      <c r="D19">
        <v>0.5</v>
      </c>
      <c r="G19" s="1">
        <v>2</v>
      </c>
      <c r="J19">
        <f t="shared" si="0"/>
        <v>2.5</v>
      </c>
      <c r="K19">
        <v>2.5</v>
      </c>
    </row>
    <row r="20" spans="1:11" ht="14.25">
      <c r="A20" s="3" t="s">
        <v>93</v>
      </c>
      <c r="B20">
        <v>2.5</v>
      </c>
      <c r="D20">
        <v>0.5</v>
      </c>
      <c r="E20">
        <v>-0.5</v>
      </c>
      <c r="G20" s="1">
        <v>0</v>
      </c>
      <c r="J20">
        <f t="shared" si="0"/>
        <v>2.5</v>
      </c>
      <c r="K20">
        <v>2.5</v>
      </c>
    </row>
    <row r="21" spans="1:11" ht="14.25">
      <c r="A21" s="3" t="s">
        <v>95</v>
      </c>
      <c r="B21">
        <v>0.5</v>
      </c>
      <c r="D21">
        <v>0.5</v>
      </c>
      <c r="G21" s="1">
        <v>2</v>
      </c>
      <c r="J21">
        <f t="shared" si="0"/>
        <v>3</v>
      </c>
      <c r="K21">
        <v>3</v>
      </c>
    </row>
    <row r="22" spans="1:11" ht="14.25">
      <c r="A22" s="3" t="s">
        <v>97</v>
      </c>
      <c r="C22">
        <v>-0.5</v>
      </c>
      <c r="E22">
        <v>-0.5</v>
      </c>
      <c r="G22" s="1">
        <v>0</v>
      </c>
      <c r="J22">
        <f t="shared" si="0"/>
        <v>-1</v>
      </c>
      <c r="K22">
        <v>-1</v>
      </c>
    </row>
    <row r="23" spans="1:11" ht="14.25">
      <c r="A23" s="3" t="s">
        <v>99</v>
      </c>
      <c r="C23">
        <v>-0.5</v>
      </c>
      <c r="E23">
        <v>-2</v>
      </c>
      <c r="G23" s="1">
        <v>2</v>
      </c>
      <c r="J23">
        <f t="shared" si="0"/>
        <v>-0.5</v>
      </c>
      <c r="K23">
        <v>-0.5</v>
      </c>
    </row>
    <row r="24" spans="1:11" ht="14.25">
      <c r="A24" s="4" t="s">
        <v>101</v>
      </c>
      <c r="C24">
        <v>-1</v>
      </c>
      <c r="E24">
        <v>-0.5</v>
      </c>
      <c r="G24" s="1">
        <v>0</v>
      </c>
      <c r="J24">
        <f t="shared" si="0"/>
        <v>-1.5</v>
      </c>
      <c r="K24">
        <v>-1.5</v>
      </c>
    </row>
    <row r="25" spans="1:11" ht="14.25">
      <c r="A25" s="3" t="s">
        <v>103</v>
      </c>
      <c r="G25" s="1">
        <v>0</v>
      </c>
      <c r="J25">
        <f t="shared" si="0"/>
        <v>0</v>
      </c>
      <c r="K25">
        <v>0</v>
      </c>
    </row>
    <row r="26" spans="1:11" ht="14.25">
      <c r="A26" s="3" t="s">
        <v>105</v>
      </c>
      <c r="E26">
        <v>-0.5</v>
      </c>
      <c r="G26" s="1">
        <v>0</v>
      </c>
      <c r="J26">
        <f t="shared" si="0"/>
        <v>-0.5</v>
      </c>
      <c r="K26">
        <v>-0.5</v>
      </c>
    </row>
    <row r="27" spans="1:11" ht="14.25">
      <c r="A27" s="3" t="s">
        <v>107</v>
      </c>
      <c r="G27" s="1">
        <v>0</v>
      </c>
      <c r="J27">
        <f t="shared" si="0"/>
        <v>0</v>
      </c>
      <c r="K27">
        <v>0</v>
      </c>
    </row>
    <row r="28" spans="1:11" ht="14.25">
      <c r="A28" s="3" t="s">
        <v>109</v>
      </c>
      <c r="B28">
        <v>1</v>
      </c>
      <c r="D28">
        <v>0.5</v>
      </c>
      <c r="E28">
        <v>-0.5</v>
      </c>
      <c r="G28" s="1">
        <v>2</v>
      </c>
      <c r="J28">
        <f t="shared" si="0"/>
        <v>3</v>
      </c>
      <c r="K28">
        <v>3</v>
      </c>
    </row>
    <row r="29" spans="1:11" ht="14.25">
      <c r="A29" s="3" t="s">
        <v>111</v>
      </c>
      <c r="B29">
        <v>0.5</v>
      </c>
      <c r="E29">
        <v>-1.5</v>
      </c>
      <c r="G29" s="1">
        <v>0</v>
      </c>
      <c r="J29">
        <f t="shared" si="0"/>
        <v>-1</v>
      </c>
      <c r="K29">
        <v>-1</v>
      </c>
    </row>
    <row r="30" spans="1:11" ht="14.25">
      <c r="A30" s="3" t="s">
        <v>113</v>
      </c>
      <c r="E30">
        <v>-1</v>
      </c>
      <c r="G30" s="1">
        <v>0</v>
      </c>
      <c r="J30">
        <f t="shared" si="0"/>
        <v>-1</v>
      </c>
      <c r="K30">
        <v>-1</v>
      </c>
    </row>
    <row r="31" spans="1:11" ht="14.25">
      <c r="A31" s="3" t="s">
        <v>115</v>
      </c>
      <c r="B31">
        <v>1</v>
      </c>
      <c r="D31">
        <v>0.5</v>
      </c>
      <c r="G31" s="1">
        <v>2</v>
      </c>
      <c r="J31">
        <f t="shared" si="0"/>
        <v>3.5</v>
      </c>
      <c r="K31">
        <v>3.5</v>
      </c>
    </row>
    <row r="32" spans="1:11" ht="14.25">
      <c r="A32" s="3" t="s">
        <v>117</v>
      </c>
      <c r="B32">
        <v>0.5</v>
      </c>
      <c r="C32">
        <v>-0.5</v>
      </c>
      <c r="E32">
        <v>-1.5</v>
      </c>
      <c r="G32" s="1">
        <v>0</v>
      </c>
      <c r="J32">
        <f t="shared" si="0"/>
        <v>-1.5</v>
      </c>
      <c r="K32">
        <v>-1.5</v>
      </c>
    </row>
    <row r="33" spans="1:11" ht="14.25">
      <c r="A33" s="3" t="s">
        <v>119</v>
      </c>
      <c r="C33">
        <v>-0.5</v>
      </c>
      <c r="E33">
        <v>-0.5</v>
      </c>
      <c r="G33" s="1">
        <v>0</v>
      </c>
      <c r="J33">
        <f t="shared" si="0"/>
        <v>-1</v>
      </c>
      <c r="K33">
        <v>-1</v>
      </c>
    </row>
    <row r="34" spans="1:11" ht="14.25">
      <c r="A34" s="3" t="s">
        <v>121</v>
      </c>
      <c r="B34">
        <v>0.5</v>
      </c>
      <c r="C34">
        <v>-1.5</v>
      </c>
      <c r="E34">
        <v>-1.5</v>
      </c>
      <c r="G34" s="1">
        <v>0</v>
      </c>
      <c r="J34">
        <f t="shared" si="0"/>
        <v>-2.5</v>
      </c>
      <c r="K34">
        <v>-2.5</v>
      </c>
    </row>
    <row r="35" spans="1:11" ht="14.25">
      <c r="A35" s="3" t="s">
        <v>123</v>
      </c>
      <c r="B35">
        <v>0.5</v>
      </c>
      <c r="E35">
        <v>-0.5</v>
      </c>
      <c r="G35" s="1">
        <v>2</v>
      </c>
      <c r="J35">
        <f t="shared" si="0"/>
        <v>2</v>
      </c>
      <c r="K35">
        <v>2</v>
      </c>
    </row>
    <row r="36" spans="1:11" ht="14.25">
      <c r="A36" s="3" t="s">
        <v>125</v>
      </c>
      <c r="E36">
        <v>-0.5</v>
      </c>
      <c r="G36" s="1">
        <v>0</v>
      </c>
      <c r="J36">
        <f t="shared" si="0"/>
        <v>-0.5</v>
      </c>
      <c r="K36">
        <v>-0.5</v>
      </c>
    </row>
    <row r="37" spans="1:11" ht="14.25">
      <c r="A37" s="3" t="s">
        <v>127</v>
      </c>
      <c r="B37">
        <v>1</v>
      </c>
      <c r="D37">
        <v>2.5</v>
      </c>
      <c r="G37" s="1">
        <v>0</v>
      </c>
      <c r="J37">
        <f t="shared" si="0"/>
        <v>3.5</v>
      </c>
      <c r="K37">
        <v>3.5</v>
      </c>
    </row>
    <row r="38" spans="1:11" ht="14.25">
      <c r="A38" s="4" t="s">
        <v>129</v>
      </c>
      <c r="C38">
        <v>-0.5</v>
      </c>
      <c r="E38">
        <v>-0.5</v>
      </c>
      <c r="G38" s="1">
        <v>2</v>
      </c>
      <c r="J38">
        <f t="shared" si="0"/>
        <v>1</v>
      </c>
      <c r="K38">
        <v>1</v>
      </c>
    </row>
    <row r="39" spans="1:11" ht="14.25">
      <c r="A39" s="5" t="s">
        <v>131</v>
      </c>
      <c r="E39">
        <v>-1</v>
      </c>
      <c r="G39" s="1">
        <v>2</v>
      </c>
      <c r="J39">
        <f t="shared" si="0"/>
        <v>1</v>
      </c>
      <c r="K39">
        <v>1</v>
      </c>
    </row>
    <row r="40" spans="1:11" ht="14.25">
      <c r="A40" s="5" t="s">
        <v>133</v>
      </c>
      <c r="B40">
        <v>0.5</v>
      </c>
      <c r="D40">
        <v>0.5</v>
      </c>
      <c r="G40" s="1">
        <v>2</v>
      </c>
      <c r="J40">
        <f t="shared" si="0"/>
        <v>3</v>
      </c>
      <c r="K40">
        <v>3</v>
      </c>
    </row>
    <row r="41" spans="1:11" ht="14.25">
      <c r="A41" s="3" t="s">
        <v>135</v>
      </c>
      <c r="B41">
        <v>0.5</v>
      </c>
      <c r="E41">
        <v>-1</v>
      </c>
      <c r="G41" s="1">
        <v>0</v>
      </c>
      <c r="J41">
        <f t="shared" si="0"/>
        <v>-0.5</v>
      </c>
      <c r="K41">
        <v>-0.5</v>
      </c>
    </row>
    <row r="42" spans="1:11" ht="14.25">
      <c r="A42" s="3" t="s">
        <v>137</v>
      </c>
      <c r="C42">
        <v>-2</v>
      </c>
      <c r="E42">
        <v>-1.5</v>
      </c>
      <c r="G42" s="1">
        <v>0</v>
      </c>
      <c r="J42">
        <f t="shared" si="0"/>
        <v>-3.5</v>
      </c>
      <c r="K42">
        <v>-3.5</v>
      </c>
    </row>
    <row r="43" spans="1:11" ht="14.25">
      <c r="A43" s="4" t="s">
        <v>139</v>
      </c>
      <c r="B43">
        <v>0.5</v>
      </c>
      <c r="C43">
        <v>-0.5</v>
      </c>
      <c r="E43">
        <v>-1</v>
      </c>
      <c r="G43" s="1">
        <v>0</v>
      </c>
      <c r="J43">
        <f t="shared" si="0"/>
        <v>-1</v>
      </c>
      <c r="K43">
        <v>-1</v>
      </c>
    </row>
    <row r="44" spans="1:11" ht="14.25">
      <c r="A44" s="5" t="s">
        <v>141</v>
      </c>
      <c r="C44">
        <v>-1</v>
      </c>
      <c r="E44">
        <v>-1</v>
      </c>
      <c r="G44" s="1">
        <v>0</v>
      </c>
      <c r="J44">
        <f t="shared" si="0"/>
        <v>-2</v>
      </c>
      <c r="K44">
        <v>-2</v>
      </c>
    </row>
    <row r="45" spans="1:11" ht="14.25">
      <c r="A45" s="5" t="s">
        <v>143</v>
      </c>
      <c r="C45">
        <v>-0.5</v>
      </c>
      <c r="E45">
        <v>-1</v>
      </c>
      <c r="G45" s="1">
        <v>0</v>
      </c>
      <c r="J45">
        <f t="shared" si="0"/>
        <v>-1.5</v>
      </c>
      <c r="K45">
        <v>-1.5</v>
      </c>
    </row>
    <row r="46" spans="1:11" ht="14.25">
      <c r="A46" s="5" t="s">
        <v>145</v>
      </c>
      <c r="B46">
        <v>0.5</v>
      </c>
      <c r="D46">
        <v>1</v>
      </c>
      <c r="G46" s="1">
        <v>0</v>
      </c>
      <c r="J46">
        <f t="shared" si="0"/>
        <v>1.5</v>
      </c>
      <c r="K46">
        <v>1.5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2014-09-22T03:14:00Z</cp:lastPrinted>
  <dcterms:created xsi:type="dcterms:W3CDTF">2014-01-11T03:02:01Z</dcterms:created>
  <dcterms:modified xsi:type="dcterms:W3CDTF">2014-09-22T03:15:44Z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